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Dec-app-03\PDF\DEPT_ESTUDIOS_ECONO\HACIENDA_PUBLICA\PARA LA WEB\2026\Marzo\Trimestral\Financiero\"/>
    </mc:Choice>
  </mc:AlternateContent>
  <bookViews>
    <workbookView xWindow="0" yWindow="0" windowWidth="19200" windowHeight="10995" tabRatio="711"/>
  </bookViews>
  <sheets>
    <sheet name="Hoja1" sheetId="10" r:id="rId1"/>
    <sheet name="Grafico" sheetId="13" state="hidden" r:id="rId2"/>
  </sheets>
  <externalReferences>
    <externalReference r:id="rId3"/>
  </externalReferences>
  <definedNames>
    <definedName name="_xlnm.Print_Area" localSheetId="1">Grafico!$D$9:$K$35</definedName>
    <definedName name="_xlnm.Print_Area" localSheetId="0">Hoja1!$B$1:$Z$57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13" i="10" l="1"/>
  <c r="V14" i="10"/>
  <c r="V15" i="10"/>
  <c r="V17" i="10"/>
  <c r="V18" i="10"/>
  <c r="V19" i="10"/>
  <c r="V20" i="10"/>
  <c r="V22" i="10"/>
  <c r="V23" i="10"/>
  <c r="V24" i="10"/>
  <c r="V25" i="10"/>
  <c r="V27" i="10"/>
  <c r="V28" i="10"/>
  <c r="V29" i="10"/>
  <c r="V30" i="10"/>
  <c r="V33" i="10"/>
  <c r="V34" i="10"/>
  <c r="V35" i="10"/>
  <c r="V37" i="10"/>
  <c r="V38" i="10"/>
  <c r="V39" i="10"/>
  <c r="V40" i="10"/>
  <c r="V42" i="10"/>
  <c r="V43" i="10"/>
  <c r="V44" i="10"/>
  <c r="V45" i="10"/>
  <c r="V47" i="10"/>
  <c r="V48" i="10"/>
  <c r="V49" i="10"/>
  <c r="V50" i="10"/>
  <c r="W29" i="10"/>
  <c r="W28" i="10"/>
  <c r="W27" i="10"/>
  <c r="W26" i="10"/>
  <c r="W25" i="10"/>
  <c r="W24" i="10"/>
  <c r="W23" i="10"/>
  <c r="Z21" i="10"/>
  <c r="Y21" i="10"/>
  <c r="W20" i="10"/>
  <c r="W19" i="10"/>
  <c r="W18" i="10"/>
  <c r="W17" i="10"/>
  <c r="W16" i="10"/>
  <c r="W15" i="10"/>
  <c r="W14" i="10"/>
  <c r="W13" i="10"/>
  <c r="W21" i="10" l="1"/>
  <c r="Z30" i="10"/>
  <c r="Y30" i="10"/>
  <c r="W30" i="10"/>
  <c r="U29" i="10" l="1"/>
  <c r="T29" i="10"/>
  <c r="S29" i="10"/>
  <c r="R29" i="10"/>
  <c r="Q29" i="10"/>
  <c r="P29" i="10"/>
  <c r="O29" i="10"/>
  <c r="N29" i="10"/>
  <c r="M29" i="10"/>
  <c r="L29" i="10"/>
  <c r="K29" i="10"/>
  <c r="J29" i="10"/>
  <c r="I29" i="10"/>
  <c r="H29" i="10"/>
  <c r="G29" i="10"/>
  <c r="F29" i="10"/>
  <c r="E29" i="10"/>
  <c r="D29" i="10"/>
  <c r="C29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C28" i="10"/>
  <c r="U27" i="10"/>
  <c r="T27" i="10"/>
  <c r="S27" i="10"/>
  <c r="R27" i="10"/>
  <c r="Q27" i="10"/>
  <c r="P27" i="10"/>
  <c r="O27" i="10"/>
  <c r="N27" i="10"/>
  <c r="M27" i="10"/>
  <c r="L27" i="10"/>
  <c r="K27" i="10"/>
  <c r="J27" i="10"/>
  <c r="I27" i="10"/>
  <c r="H27" i="10"/>
  <c r="G27" i="10"/>
  <c r="F27" i="10"/>
  <c r="E27" i="10"/>
  <c r="D27" i="10"/>
  <c r="C27" i="10"/>
  <c r="U25" i="10"/>
  <c r="T25" i="10"/>
  <c r="S25" i="10"/>
  <c r="R25" i="10"/>
  <c r="Q25" i="10"/>
  <c r="P25" i="10"/>
  <c r="O25" i="10"/>
  <c r="N25" i="10"/>
  <c r="M25" i="10"/>
  <c r="L25" i="10"/>
  <c r="K25" i="10"/>
  <c r="J25" i="10"/>
  <c r="I25" i="10"/>
  <c r="H25" i="10"/>
  <c r="G25" i="10"/>
  <c r="F25" i="10"/>
  <c r="E25" i="10"/>
  <c r="D25" i="10"/>
  <c r="C25" i="10"/>
  <c r="U24" i="10"/>
  <c r="T24" i="10"/>
  <c r="S24" i="10"/>
  <c r="R24" i="10"/>
  <c r="Q24" i="10"/>
  <c r="P24" i="10"/>
  <c r="O24" i="10"/>
  <c r="N24" i="10"/>
  <c r="M24" i="10"/>
  <c r="L24" i="10"/>
  <c r="K24" i="10"/>
  <c r="J24" i="10"/>
  <c r="I24" i="10"/>
  <c r="H24" i="10"/>
  <c r="G24" i="10"/>
  <c r="F24" i="10"/>
  <c r="E24" i="10"/>
  <c r="D24" i="10"/>
  <c r="C24" i="10"/>
  <c r="U23" i="10"/>
  <c r="T23" i="10"/>
  <c r="S23" i="10"/>
  <c r="R23" i="10"/>
  <c r="Q23" i="10"/>
  <c r="P23" i="10"/>
  <c r="O23" i="10"/>
  <c r="N23" i="10"/>
  <c r="M23" i="10"/>
  <c r="L23" i="10"/>
  <c r="K23" i="10"/>
  <c r="J23" i="10"/>
  <c r="I23" i="10"/>
  <c r="H23" i="10"/>
  <c r="G23" i="10"/>
  <c r="F23" i="10"/>
  <c r="E23" i="10"/>
  <c r="D23" i="10"/>
  <c r="C23" i="10"/>
  <c r="U22" i="10"/>
  <c r="T22" i="10"/>
  <c r="S22" i="10"/>
  <c r="R22" i="10"/>
  <c r="Q22" i="10"/>
  <c r="P22" i="10"/>
  <c r="O22" i="10"/>
  <c r="N22" i="10"/>
  <c r="M22" i="10"/>
  <c r="L22" i="10"/>
  <c r="K22" i="10"/>
  <c r="J22" i="10"/>
  <c r="I22" i="10"/>
  <c r="H22" i="10"/>
  <c r="G22" i="10"/>
  <c r="F22" i="10"/>
  <c r="E22" i="10"/>
  <c r="D22" i="10"/>
  <c r="C22" i="10"/>
  <c r="U20" i="10"/>
  <c r="T20" i="10"/>
  <c r="S20" i="10"/>
  <c r="R20" i="10"/>
  <c r="Q20" i="10"/>
  <c r="P20" i="10"/>
  <c r="O20" i="10"/>
  <c r="N20" i="10"/>
  <c r="M20" i="10"/>
  <c r="L20" i="10"/>
  <c r="K20" i="10"/>
  <c r="J20" i="10"/>
  <c r="I20" i="10"/>
  <c r="H20" i="10"/>
  <c r="G20" i="10"/>
  <c r="F20" i="10"/>
  <c r="E20" i="10"/>
  <c r="D20" i="10"/>
  <c r="C20" i="10"/>
  <c r="U19" i="10"/>
  <c r="T19" i="10"/>
  <c r="S19" i="10"/>
  <c r="R19" i="10"/>
  <c r="Q19" i="10"/>
  <c r="P19" i="10"/>
  <c r="O19" i="10"/>
  <c r="N19" i="10"/>
  <c r="M19" i="10"/>
  <c r="L19" i="10"/>
  <c r="K19" i="10"/>
  <c r="J19" i="10"/>
  <c r="I19" i="10"/>
  <c r="H19" i="10"/>
  <c r="G19" i="10"/>
  <c r="F19" i="10"/>
  <c r="E19" i="10"/>
  <c r="D19" i="10"/>
  <c r="C19" i="10"/>
  <c r="U18" i="10"/>
  <c r="T18" i="10"/>
  <c r="S18" i="10"/>
  <c r="R18" i="10"/>
  <c r="Q18" i="10"/>
  <c r="P18" i="10"/>
  <c r="O18" i="10"/>
  <c r="N18" i="10"/>
  <c r="M18" i="10"/>
  <c r="L18" i="10"/>
  <c r="K18" i="10"/>
  <c r="J18" i="10"/>
  <c r="I18" i="10"/>
  <c r="H18" i="10"/>
  <c r="G18" i="10"/>
  <c r="F18" i="10"/>
  <c r="E18" i="10"/>
  <c r="D18" i="10"/>
  <c r="C18" i="10"/>
  <c r="U17" i="10"/>
  <c r="T17" i="10"/>
  <c r="S17" i="10"/>
  <c r="R17" i="10"/>
  <c r="Q17" i="10"/>
  <c r="P17" i="10"/>
  <c r="O17" i="10"/>
  <c r="N17" i="10"/>
  <c r="M17" i="10"/>
  <c r="L17" i="10"/>
  <c r="K17" i="10"/>
  <c r="J17" i="10"/>
  <c r="I17" i="10"/>
  <c r="H17" i="10"/>
  <c r="G17" i="10"/>
  <c r="F17" i="10"/>
  <c r="E17" i="10"/>
  <c r="D17" i="10"/>
  <c r="C17" i="10"/>
  <c r="U15" i="10"/>
  <c r="T15" i="10"/>
  <c r="S15" i="10"/>
  <c r="R15" i="10"/>
  <c r="Q15" i="10"/>
  <c r="P15" i="10"/>
  <c r="O15" i="10"/>
  <c r="N15" i="10"/>
  <c r="M15" i="10"/>
  <c r="L15" i="10"/>
  <c r="K15" i="10"/>
  <c r="J15" i="10"/>
  <c r="I15" i="10"/>
  <c r="H15" i="10"/>
  <c r="G15" i="10"/>
  <c r="F15" i="10"/>
  <c r="E15" i="10"/>
  <c r="D15" i="10"/>
  <c r="C15" i="10"/>
  <c r="U14" i="10"/>
  <c r="T14" i="10"/>
  <c r="S14" i="10"/>
  <c r="R14" i="10"/>
  <c r="Q14" i="10"/>
  <c r="P14" i="10"/>
  <c r="O14" i="10"/>
  <c r="N14" i="10"/>
  <c r="M14" i="10"/>
  <c r="L14" i="10"/>
  <c r="K14" i="10"/>
  <c r="J14" i="10"/>
  <c r="I14" i="10"/>
  <c r="H14" i="10"/>
  <c r="G14" i="10"/>
  <c r="F14" i="10"/>
  <c r="E14" i="10"/>
  <c r="D14" i="10"/>
  <c r="C14" i="10"/>
  <c r="U13" i="10"/>
  <c r="T13" i="10"/>
  <c r="S13" i="10"/>
  <c r="R13" i="10"/>
  <c r="Q13" i="10"/>
  <c r="P13" i="10"/>
  <c r="O13" i="10"/>
  <c r="N13" i="10"/>
  <c r="M13" i="10"/>
  <c r="L13" i="10"/>
  <c r="K13" i="10"/>
  <c r="J13" i="10"/>
  <c r="I13" i="10"/>
  <c r="H13" i="10"/>
  <c r="G13" i="10"/>
  <c r="F13" i="10"/>
  <c r="E13" i="10"/>
  <c r="D13" i="10"/>
  <c r="C13" i="10"/>
  <c r="U30" i="10" l="1"/>
  <c r="T30" i="10"/>
  <c r="S30" i="10"/>
  <c r="R30" i="10"/>
  <c r="Q30" i="10"/>
  <c r="P30" i="10"/>
  <c r="O30" i="10"/>
  <c r="N30" i="10"/>
  <c r="M30" i="10"/>
  <c r="L30" i="10"/>
  <c r="K30" i="10"/>
  <c r="J30" i="10"/>
  <c r="I30" i="10"/>
  <c r="H30" i="10"/>
  <c r="G30" i="10"/>
  <c r="F30" i="10"/>
  <c r="E30" i="10"/>
  <c r="D30" i="10"/>
  <c r="C30" i="10"/>
  <c r="W49" i="10" l="1"/>
  <c r="W48" i="10"/>
  <c r="W47" i="10"/>
  <c r="W46" i="10"/>
  <c r="W45" i="10"/>
  <c r="W44" i="10"/>
  <c r="W43" i="10"/>
  <c r="W40" i="10"/>
  <c r="W39" i="10"/>
  <c r="W38" i="10"/>
  <c r="W37" i="10"/>
  <c r="W36" i="10"/>
  <c r="W35" i="10"/>
  <c r="W34" i="10"/>
  <c r="W33" i="10"/>
  <c r="W50" i="10" l="1"/>
  <c r="W41" i="10"/>
  <c r="U50" i="10" l="1"/>
  <c r="T50" i="10"/>
  <c r="S50" i="10"/>
  <c r="R50" i="10"/>
  <c r="Q50" i="10"/>
  <c r="P50" i="10"/>
  <c r="O50" i="10"/>
  <c r="N50" i="10"/>
  <c r="M50" i="10"/>
  <c r="L50" i="10"/>
  <c r="K50" i="10"/>
  <c r="J50" i="10"/>
  <c r="I50" i="10"/>
  <c r="H50" i="10"/>
  <c r="G50" i="10"/>
  <c r="F50" i="10"/>
  <c r="E50" i="10"/>
  <c r="D50" i="10"/>
  <c r="U49" i="10"/>
  <c r="T49" i="10"/>
  <c r="S49" i="10"/>
  <c r="R49" i="10"/>
  <c r="Q49" i="10"/>
  <c r="P49" i="10"/>
  <c r="O49" i="10"/>
  <c r="N49" i="10"/>
  <c r="M49" i="10"/>
  <c r="L49" i="10"/>
  <c r="K49" i="10"/>
  <c r="J49" i="10"/>
  <c r="I49" i="10"/>
  <c r="H49" i="10"/>
  <c r="G49" i="10"/>
  <c r="F49" i="10"/>
  <c r="E49" i="10"/>
  <c r="D49" i="10"/>
  <c r="U48" i="10"/>
  <c r="T48" i="10"/>
  <c r="S48" i="10"/>
  <c r="R48" i="10"/>
  <c r="Q48" i="10"/>
  <c r="P48" i="10"/>
  <c r="O48" i="10"/>
  <c r="N48" i="10"/>
  <c r="M48" i="10"/>
  <c r="L48" i="10"/>
  <c r="K48" i="10"/>
  <c r="J48" i="10"/>
  <c r="I48" i="10"/>
  <c r="H48" i="10"/>
  <c r="G48" i="10"/>
  <c r="F48" i="10"/>
  <c r="E48" i="10"/>
  <c r="D48" i="10"/>
  <c r="U47" i="10"/>
  <c r="T47" i="10"/>
  <c r="S47" i="10"/>
  <c r="R47" i="10"/>
  <c r="Q47" i="10"/>
  <c r="P47" i="10"/>
  <c r="O47" i="10"/>
  <c r="N47" i="10"/>
  <c r="M47" i="10"/>
  <c r="L47" i="10"/>
  <c r="K47" i="10"/>
  <c r="J47" i="10"/>
  <c r="I47" i="10"/>
  <c r="H47" i="10"/>
  <c r="G47" i="10"/>
  <c r="F47" i="10"/>
  <c r="E47" i="10"/>
  <c r="D47" i="10"/>
  <c r="U45" i="10"/>
  <c r="T45" i="10"/>
  <c r="S45" i="10"/>
  <c r="R45" i="10"/>
  <c r="Q45" i="10"/>
  <c r="P45" i="10"/>
  <c r="O45" i="10"/>
  <c r="N45" i="10"/>
  <c r="M45" i="10"/>
  <c r="L45" i="10"/>
  <c r="K45" i="10"/>
  <c r="J45" i="10"/>
  <c r="I45" i="10"/>
  <c r="H45" i="10"/>
  <c r="G45" i="10"/>
  <c r="F45" i="10"/>
  <c r="E45" i="10"/>
  <c r="D45" i="10"/>
  <c r="U44" i="10"/>
  <c r="T44" i="10"/>
  <c r="S44" i="10"/>
  <c r="R44" i="10"/>
  <c r="Q44" i="10"/>
  <c r="P44" i="10"/>
  <c r="O44" i="10"/>
  <c r="N44" i="10"/>
  <c r="M44" i="10"/>
  <c r="L44" i="10"/>
  <c r="K44" i="10"/>
  <c r="J44" i="10"/>
  <c r="I44" i="10"/>
  <c r="H44" i="10"/>
  <c r="G44" i="10"/>
  <c r="F44" i="10"/>
  <c r="E44" i="10"/>
  <c r="D44" i="10"/>
  <c r="U43" i="10"/>
  <c r="T43" i="10"/>
  <c r="S43" i="10"/>
  <c r="R43" i="10"/>
  <c r="Q43" i="10"/>
  <c r="P43" i="10"/>
  <c r="O43" i="10"/>
  <c r="N43" i="10"/>
  <c r="M43" i="10"/>
  <c r="L43" i="10"/>
  <c r="K43" i="10"/>
  <c r="J43" i="10"/>
  <c r="I43" i="10"/>
  <c r="H43" i="10"/>
  <c r="G43" i="10"/>
  <c r="F43" i="10"/>
  <c r="E43" i="10"/>
  <c r="D43" i="10"/>
  <c r="U42" i="10"/>
  <c r="T42" i="10"/>
  <c r="S42" i="10"/>
  <c r="R42" i="10"/>
  <c r="Q42" i="10"/>
  <c r="P42" i="10"/>
  <c r="O42" i="10"/>
  <c r="N42" i="10"/>
  <c r="M42" i="10"/>
  <c r="L42" i="10"/>
  <c r="K42" i="10"/>
  <c r="J42" i="10"/>
  <c r="I42" i="10"/>
  <c r="H42" i="10"/>
  <c r="G42" i="10"/>
  <c r="F42" i="10"/>
  <c r="E42" i="10"/>
  <c r="D42" i="10"/>
  <c r="U40" i="10"/>
  <c r="T40" i="10"/>
  <c r="S40" i="10"/>
  <c r="R40" i="10"/>
  <c r="Q40" i="10"/>
  <c r="P40" i="10"/>
  <c r="O40" i="10"/>
  <c r="N40" i="10"/>
  <c r="M40" i="10"/>
  <c r="L40" i="10"/>
  <c r="K40" i="10"/>
  <c r="J40" i="10"/>
  <c r="I40" i="10"/>
  <c r="H40" i="10"/>
  <c r="G40" i="10"/>
  <c r="F40" i="10"/>
  <c r="E40" i="10"/>
  <c r="D40" i="10"/>
  <c r="U39" i="10"/>
  <c r="T39" i="10"/>
  <c r="S39" i="10"/>
  <c r="R39" i="10"/>
  <c r="Q39" i="10"/>
  <c r="P39" i="10"/>
  <c r="O39" i="10"/>
  <c r="N39" i="10"/>
  <c r="M39" i="10"/>
  <c r="L39" i="10"/>
  <c r="K39" i="10"/>
  <c r="J39" i="10"/>
  <c r="I39" i="10"/>
  <c r="H39" i="10"/>
  <c r="G39" i="10"/>
  <c r="F39" i="10"/>
  <c r="E39" i="10"/>
  <c r="D39" i="10"/>
  <c r="U38" i="10"/>
  <c r="T38" i="10"/>
  <c r="S38" i="10"/>
  <c r="R38" i="10"/>
  <c r="Q38" i="10"/>
  <c r="P38" i="10"/>
  <c r="O38" i="10"/>
  <c r="N38" i="10"/>
  <c r="M38" i="10"/>
  <c r="L38" i="10"/>
  <c r="K38" i="10"/>
  <c r="J38" i="10"/>
  <c r="I38" i="10"/>
  <c r="H38" i="10"/>
  <c r="G38" i="10"/>
  <c r="F38" i="10"/>
  <c r="E38" i="10"/>
  <c r="D38" i="10"/>
  <c r="U37" i="10"/>
  <c r="T37" i="10"/>
  <c r="S37" i="10"/>
  <c r="R37" i="10"/>
  <c r="Q37" i="10"/>
  <c r="P37" i="10"/>
  <c r="O37" i="10"/>
  <c r="N37" i="10"/>
  <c r="M37" i="10"/>
  <c r="L37" i="10"/>
  <c r="K37" i="10"/>
  <c r="J37" i="10"/>
  <c r="I37" i="10"/>
  <c r="H37" i="10"/>
  <c r="G37" i="10"/>
  <c r="F37" i="10"/>
  <c r="E37" i="10"/>
  <c r="D37" i="10"/>
  <c r="U35" i="10"/>
  <c r="T35" i="10"/>
  <c r="S35" i="10"/>
  <c r="R35" i="10"/>
  <c r="Q35" i="10"/>
  <c r="P35" i="10"/>
  <c r="O35" i="10"/>
  <c r="N35" i="10"/>
  <c r="M35" i="10"/>
  <c r="L35" i="10"/>
  <c r="K35" i="10"/>
  <c r="J35" i="10"/>
  <c r="I35" i="10"/>
  <c r="H35" i="10"/>
  <c r="G35" i="10"/>
  <c r="F35" i="10"/>
  <c r="E35" i="10"/>
  <c r="D35" i="10"/>
  <c r="U34" i="10"/>
  <c r="T34" i="10"/>
  <c r="S34" i="10"/>
  <c r="R34" i="10"/>
  <c r="Q34" i="10"/>
  <c r="P34" i="10"/>
  <c r="O34" i="10"/>
  <c r="N34" i="10"/>
  <c r="M34" i="10"/>
  <c r="L34" i="10"/>
  <c r="K34" i="10"/>
  <c r="J34" i="10"/>
  <c r="I34" i="10"/>
  <c r="H34" i="10"/>
  <c r="G34" i="10"/>
  <c r="F34" i="10"/>
  <c r="E34" i="10"/>
  <c r="D34" i="10"/>
  <c r="U33" i="10"/>
  <c r="T33" i="10"/>
  <c r="S33" i="10"/>
  <c r="R33" i="10"/>
  <c r="Q33" i="10"/>
  <c r="P33" i="10"/>
  <c r="O33" i="10"/>
  <c r="N33" i="10"/>
  <c r="M33" i="10"/>
  <c r="L33" i="10"/>
  <c r="K33" i="10"/>
  <c r="J33" i="10"/>
  <c r="I33" i="10"/>
  <c r="H33" i="10"/>
  <c r="G33" i="10"/>
  <c r="F33" i="10"/>
  <c r="E33" i="10"/>
  <c r="D33" i="10"/>
  <c r="C42" i="10" l="1"/>
  <c r="C43" i="10"/>
  <c r="C48" i="10" l="1"/>
  <c r="C34" i="10"/>
  <c r="C39" i="10"/>
  <c r="C44" i="10"/>
  <c r="C38" i="10"/>
  <c r="C45" i="10"/>
  <c r="C35" i="10"/>
  <c r="C47" i="10" l="1"/>
  <c r="C37" i="10"/>
  <c r="C49" i="10"/>
  <c r="C33" i="10"/>
  <c r="C40" i="10"/>
  <c r="C50" i="10" l="1"/>
</calcChain>
</file>

<file path=xl/comments1.xml><?xml version="1.0" encoding="utf-8"?>
<comments xmlns="http://schemas.openxmlformats.org/spreadsheetml/2006/main">
  <authors>
    <author>david</author>
  </authors>
  <commentList>
    <comment ref="A10" authorId="0" shapeId="0">
      <text>
        <r>
          <rPr>
            <b/>
            <sz val="9"/>
            <color indexed="81"/>
            <rFont val="Tahoma"/>
            <family val="2"/>
          </rPr>
          <t>david: Los tres primeros números de esta columna se sustituyen por los propios de cada país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<sst xmlns="http://schemas.openxmlformats.org/spreadsheetml/2006/main" count="94" uniqueCount="68">
  <si>
    <t>IFS Code</t>
  </si>
  <si>
    <t>28340....R...{Z}</t>
  </si>
  <si>
    <t>28342.A..R...{Z}</t>
  </si>
  <si>
    <t>28342.BN.R...{Z}</t>
  </si>
  <si>
    <t>28342.BF.R...{Z}</t>
  </si>
  <si>
    <t>28342.C..R...{Z}</t>
  </si>
  <si>
    <t>28342.CN.R...{Z}</t>
  </si>
  <si>
    <t>28342.CF.R...{Z}</t>
  </si>
  <si>
    <t>28342.D..R...{Z}</t>
  </si>
  <si>
    <t>28342.DF.R...{Z}</t>
  </si>
  <si>
    <t>28342.EN.R...{Z}</t>
  </si>
  <si>
    <t>28342.G..R...{Z}</t>
  </si>
  <si>
    <t>28342.GN.R...{Z}</t>
  </si>
  <si>
    <t>28342.GF.R...{Z}</t>
  </si>
  <si>
    <t>28342.H..R...{Z}</t>
  </si>
  <si>
    <t>28343A...R...{Z}</t>
  </si>
  <si>
    <t>28341J.N.R...{Z}</t>
  </si>
  <si>
    <t>ACTIVOS TOTALES</t>
  </si>
  <si>
    <t>28346.F..R...{Z}</t>
  </si>
  <si>
    <t>28346.GN.R...{Z}</t>
  </si>
  <si>
    <t>28346.GF.R...{Z}</t>
  </si>
  <si>
    <t>28346.N..R...{Z}</t>
  </si>
  <si>
    <t>28346.NN.R...{Z}</t>
  </si>
  <si>
    <t>28346.NF.R...{Z}</t>
  </si>
  <si>
    <t>28346.ON.R...{Z}</t>
  </si>
  <si>
    <t>28346.Q..R...{Z}</t>
  </si>
  <si>
    <t>28347B...R...{Z}</t>
  </si>
  <si>
    <t>28347B.F.R...{Z}</t>
  </si>
  <si>
    <t>28346CJF.R...{Z}</t>
  </si>
  <si>
    <t>28347A...R...{Z}</t>
  </si>
  <si>
    <t>28340RL..R...{Z}</t>
  </si>
  <si>
    <t>PASIVOS TOTALES</t>
  </si>
  <si>
    <t>28340EX..R...{Z}</t>
  </si>
  <si>
    <t>República de Panamá</t>
  </si>
  <si>
    <t>CONTRALORÍA GENERAL DE LA REPÚBLICA</t>
  </si>
  <si>
    <t>Instituto Nacional de Estadística y Censo</t>
  </si>
  <si>
    <t>Principales cuentas</t>
  </si>
  <si>
    <t>Total</t>
  </si>
  <si>
    <t>Seguros y reaseguros</t>
  </si>
  <si>
    <t>Fondos de pensiones</t>
  </si>
  <si>
    <t>Banca internacional</t>
  </si>
  <si>
    <t>Activos</t>
  </si>
  <si>
    <t>Billetes, monedas y depósitos</t>
  </si>
  <si>
    <t>Valores distintos de acciones</t>
  </si>
  <si>
    <t>Préstamos</t>
  </si>
  <si>
    <t>Acciones y otras participaciones de capital</t>
  </si>
  <si>
    <t>Reservas técnicas de seguros</t>
  </si>
  <si>
    <t>Derivados financieros</t>
  </si>
  <si>
    <t>Otras cuentas por cobrar</t>
  </si>
  <si>
    <t>Activos no financieros</t>
  </si>
  <si>
    <t xml:space="preserve">Pasivos  </t>
  </si>
  <si>
    <t>Depósitos excluidos del dinero en sentido amplio</t>
  </si>
  <si>
    <t>Valores distintos de acciones, excluidos del dinero en sentido amplio</t>
  </si>
  <si>
    <t>Otras cuentas por pagar</t>
  </si>
  <si>
    <t xml:space="preserve">Fuente: Superintendencia de Seguros y Reaseguros (SSyR), Superintendencia de Bancos de Panamá (SBP), Superintendencia del Mercado de Valores </t>
  </si>
  <si>
    <t xml:space="preserve">             Financieras (MEMF) del  Fondo Monetario Internacional (FMI).</t>
  </si>
  <si>
    <t xml:space="preserve">NOTA:   Estos datos son generados para la armonización de las estadísticas financieras, de acuerdo con el Manual de Estadísticas  Monetarias  y </t>
  </si>
  <si>
    <t xml:space="preserve">            (SMV) (privado) y el Sistema de Ahorro y Capitalización de los Servidores Públicos (Siacap) (público).</t>
  </si>
  <si>
    <t>Tercer trimestre</t>
  </si>
  <si>
    <t xml:space="preserve">Tercer trimestre </t>
  </si>
  <si>
    <t xml:space="preserve">Cuarto trimestre </t>
  </si>
  <si>
    <t>Actores financieros (R)</t>
  </si>
  <si>
    <t>Cuarto trimestre</t>
  </si>
  <si>
    <t>TERCER Y CUARTO 2025</t>
  </si>
  <si>
    <t>Cuadro 5. BALANCE DE SITUACIÓN DE OTRAS SOCIEDADES FINANCIERAS (OSF), SEGÚN TIPO DE ACTOR, POR TRIMESTRE:</t>
  </si>
  <si>
    <t>0.0  Cuando la cantidad es menor a la mitad de la unidad o fracción decimal adoptada, para la expresión del dato.</t>
  </si>
  <si>
    <t>(R)  Cifras revisadas</t>
  </si>
  <si>
    <t>Balance de situación de Otras Sociedades Financieras (OSF) 
(En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</si>
</sst>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64" formatCode="[$-409]mmm\-yy;@"/>
    <numFmt numFmtId="165" formatCode="[$-409]mmm/yy;@"/>
    <numFmt numFmtId="166" formatCode="#,##0.000"/>
    <numFmt numFmtId="167" formatCode="#,##0.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b/>
      <sz val="10"/>
      <color indexed="12"/>
      <name val="Arial"/>
      <family val="2"/>
    </font>
    <font>
      <sz val="10"/>
      <color indexed="12"/>
      <name val="Arial"/>
      <family val="2"/>
    </font>
    <font>
      <sz val="10"/>
      <color indexed="48"/>
      <name val="Arial"/>
      <family val="2"/>
    </font>
    <font>
      <sz val="10"/>
      <color indexed="1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2ECD9"/>
        <bgColor indexed="64"/>
      </patternFill>
    </fill>
    <fill>
      <patternFill patternType="solid">
        <fgColor rgb="FF0F243E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2" fillId="0" borderId="0"/>
  </cellStyleXfs>
  <cellXfs count="85">
    <xf numFmtId="0" fontId="0" fillId="0" borderId="0" xfId="0"/>
    <xf numFmtId="0" fontId="6" fillId="0" borderId="0" xfId="0" applyFont="1" applyFill="1"/>
    <xf numFmtId="0" fontId="6" fillId="0" borderId="0" xfId="0" applyFont="1" applyFill="1" applyAlignment="1">
      <alignment horizontal="centerContinuous"/>
    </xf>
    <xf numFmtId="0" fontId="6" fillId="0" borderId="0" xfId="0" applyFont="1"/>
    <xf numFmtId="0" fontId="7" fillId="0" borderId="0" xfId="0" applyFont="1" applyFill="1" applyAlignment="1">
      <alignment horizontal="left" vertical="center"/>
    </xf>
    <xf numFmtId="0" fontId="7" fillId="0" borderId="0" xfId="0" applyFont="1" applyFill="1" applyAlignment="1">
      <alignment horizontal="centerContinuous" vertical="center" wrapText="1"/>
    </xf>
    <xf numFmtId="0" fontId="7" fillId="0" borderId="0" xfId="0" applyFont="1" applyFill="1" applyAlignment="1">
      <alignment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/>
    </xf>
    <xf numFmtId="0" fontId="8" fillId="0" borderId="0" xfId="0" applyFont="1" applyBorder="1"/>
    <xf numFmtId="0" fontId="6" fillId="0" borderId="0" xfId="0" applyFont="1" applyBorder="1"/>
    <xf numFmtId="164" fontId="7" fillId="2" borderId="0" xfId="0" applyNumberFormat="1" applyFont="1" applyFill="1" applyBorder="1"/>
    <xf numFmtId="164" fontId="7" fillId="2" borderId="2" xfId="0" applyNumberFormat="1" applyFont="1" applyFill="1" applyBorder="1" applyAlignment="1">
      <alignment horizontal="center" vertical="center" wrapText="1"/>
    </xf>
    <xf numFmtId="164" fontId="7" fillId="2" borderId="7" xfId="0" applyNumberFormat="1" applyFont="1" applyFill="1" applyBorder="1" applyAlignment="1">
      <alignment horizontal="center" vertical="center" wrapText="1"/>
    </xf>
    <xf numFmtId="164" fontId="7" fillId="2" borderId="3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/>
    <xf numFmtId="0" fontId="9" fillId="0" borderId="0" xfId="0" applyFont="1" applyFill="1" applyBorder="1"/>
    <xf numFmtId="0" fontId="7" fillId="0" borderId="0" xfId="0" applyFont="1" applyFill="1"/>
    <xf numFmtId="4" fontId="9" fillId="0" borderId="0" xfId="0" applyNumberFormat="1" applyFont="1" applyFill="1"/>
    <xf numFmtId="4" fontId="7" fillId="0" borderId="0" xfId="0" applyNumberFormat="1" applyFont="1" applyFill="1"/>
    <xf numFmtId="0" fontId="10" fillId="0" borderId="0" xfId="0" applyFont="1" applyFill="1" applyBorder="1"/>
    <xf numFmtId="4" fontId="2" fillId="0" borderId="0" xfId="0" applyNumberFormat="1" applyFont="1" applyFill="1"/>
    <xf numFmtId="4" fontId="2" fillId="0" borderId="0" xfId="0" applyNumberFormat="1" applyFont="1" applyFill="1" applyBorder="1"/>
    <xf numFmtId="0" fontId="11" fillId="0" borderId="0" xfId="0" applyFont="1" applyFill="1" applyBorder="1"/>
    <xf numFmtId="166" fontId="2" fillId="0" borderId="0" xfId="0" applyNumberFormat="1" applyFont="1" applyFill="1"/>
    <xf numFmtId="4" fontId="7" fillId="0" borderId="0" xfId="0" applyNumberFormat="1" applyFont="1" applyFill="1" applyBorder="1"/>
    <xf numFmtId="166" fontId="6" fillId="0" borderId="0" xfId="0" applyNumberFormat="1" applyFont="1" applyFill="1"/>
    <xf numFmtId="4" fontId="12" fillId="0" borderId="0" xfId="0" applyNumberFormat="1" applyFont="1" applyFill="1" applyBorder="1"/>
    <xf numFmtId="0" fontId="2" fillId="0" borderId="0" xfId="0" applyFont="1" applyFill="1" applyBorder="1"/>
    <xf numFmtId="0" fontId="2" fillId="0" borderId="0" xfId="0" applyFont="1" applyBorder="1"/>
    <xf numFmtId="0" fontId="2" fillId="0" borderId="0" xfId="0" applyFont="1"/>
    <xf numFmtId="4" fontId="11" fillId="0" borderId="0" xfId="0" applyNumberFormat="1" applyFont="1" applyFill="1"/>
    <xf numFmtId="0" fontId="2" fillId="0" borderId="0" xfId="0" applyFont="1" applyFill="1"/>
    <xf numFmtId="0" fontId="12" fillId="0" borderId="0" xfId="0" applyFont="1" applyFill="1" applyBorder="1"/>
    <xf numFmtId="4" fontId="12" fillId="0" borderId="0" xfId="0" applyNumberFormat="1" applyFont="1" applyFill="1"/>
    <xf numFmtId="0" fontId="10" fillId="0" borderId="0" xfId="0" applyFont="1" applyFill="1"/>
    <xf numFmtId="2" fontId="10" fillId="0" borderId="0" xfId="0" applyNumberFormat="1" applyFont="1" applyFill="1"/>
    <xf numFmtId="0" fontId="2" fillId="0" borderId="0" xfId="0" applyFont="1" applyFill="1" applyAlignment="1">
      <alignment horizontal="left" indent="1"/>
    </xf>
    <xf numFmtId="0" fontId="10" fillId="0" borderId="0" xfId="0" applyFont="1" applyFill="1" applyAlignment="1">
      <alignment horizontal="left" indent="1"/>
    </xf>
    <xf numFmtId="0" fontId="2" fillId="0" borderId="0" xfId="0" applyFont="1" applyFill="1" applyAlignment="1">
      <alignment horizontal="left" indent="2"/>
    </xf>
    <xf numFmtId="0" fontId="6" fillId="0" borderId="0" xfId="0" applyFont="1" applyFill="1" applyAlignment="1">
      <alignment horizontal="left" indent="2"/>
    </xf>
    <xf numFmtId="0" fontId="6" fillId="0" borderId="0" xfId="0" applyFont="1" applyFill="1" applyAlignment="1">
      <alignment horizontal="left" indent="1"/>
    </xf>
    <xf numFmtId="167" fontId="2" fillId="0" borderId="4" xfId="0" applyNumberFormat="1" applyFont="1" applyFill="1" applyBorder="1"/>
    <xf numFmtId="167" fontId="2" fillId="0" borderId="1" xfId="0" applyNumberFormat="1" applyFont="1" applyFill="1" applyBorder="1"/>
    <xf numFmtId="167" fontId="2" fillId="0" borderId="0" xfId="1" applyNumberFormat="1" applyFont="1" applyFill="1" applyBorder="1"/>
    <xf numFmtId="167" fontId="2" fillId="0" borderId="4" xfId="1" applyNumberFormat="1" applyFont="1" applyFill="1" applyBorder="1"/>
    <xf numFmtId="167" fontId="6" fillId="0" borderId="4" xfId="0" applyNumberFormat="1" applyFont="1" applyFill="1" applyBorder="1"/>
    <xf numFmtId="167" fontId="12" fillId="0" borderId="4" xfId="0" applyNumberFormat="1" applyFont="1" applyFill="1" applyBorder="1"/>
    <xf numFmtId="167" fontId="12" fillId="0" borderId="0" xfId="0" applyNumberFormat="1" applyFont="1" applyFill="1" applyBorder="1"/>
    <xf numFmtId="167" fontId="12" fillId="0" borderId="1" xfId="0" applyNumberFormat="1" applyFont="1" applyFill="1" applyBorder="1"/>
    <xf numFmtId="0" fontId="13" fillId="3" borderId="6" xfId="0" applyFont="1" applyFill="1" applyBorder="1" applyAlignment="1">
      <alignment vertical="center"/>
    </xf>
    <xf numFmtId="0" fontId="13" fillId="3" borderId="6" xfId="0" applyFont="1" applyFill="1" applyBorder="1" applyAlignment="1">
      <alignment horizontal="center" vertical="center"/>
    </xf>
    <xf numFmtId="164" fontId="13" fillId="3" borderId="5" xfId="0" applyNumberFormat="1" applyFont="1" applyFill="1" applyBorder="1"/>
    <xf numFmtId="165" fontId="13" fillId="3" borderId="3" xfId="3" quotePrefix="1" applyNumberFormat="1" applyFont="1" applyFill="1" applyBorder="1" applyAlignment="1">
      <alignment horizontal="center"/>
    </xf>
    <xf numFmtId="164" fontId="13" fillId="3" borderId="2" xfId="0" applyNumberFormat="1" applyFont="1" applyFill="1" applyBorder="1"/>
    <xf numFmtId="164" fontId="13" fillId="3" borderId="3" xfId="0" applyNumberFormat="1" applyFont="1" applyFill="1" applyBorder="1"/>
    <xf numFmtId="0" fontId="13" fillId="3" borderId="9" xfId="0" applyNumberFormat="1" applyFont="1" applyFill="1" applyBorder="1" applyAlignment="1">
      <alignment horizontal="center" vertical="center"/>
    </xf>
    <xf numFmtId="164" fontId="13" fillId="3" borderId="9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13" fillId="3" borderId="11" xfId="0" applyFont="1" applyFill="1" applyBorder="1" applyAlignment="1">
      <alignment horizontal="centerContinuous" vertical="center" wrapText="1"/>
    </xf>
    <xf numFmtId="0" fontId="14" fillId="3" borderId="14" xfId="0" applyFont="1" applyFill="1" applyBorder="1" applyAlignment="1">
      <alignment horizontal="centerContinuous" vertical="center" wrapText="1"/>
    </xf>
    <xf numFmtId="0" fontId="14" fillId="3" borderId="11" xfId="0" applyFont="1" applyFill="1" applyBorder="1" applyAlignment="1">
      <alignment horizontal="centerContinuous" vertical="center" wrapText="1"/>
    </xf>
    <xf numFmtId="0" fontId="14" fillId="3" borderId="12" xfId="0" applyFont="1" applyFill="1" applyBorder="1" applyAlignment="1">
      <alignment horizontal="centerContinuous" vertical="center" wrapText="1"/>
    </xf>
    <xf numFmtId="0" fontId="2" fillId="0" borderId="0" xfId="0" applyFont="1" applyFill="1" applyAlignment="1">
      <alignment vertical="center"/>
    </xf>
    <xf numFmtId="0" fontId="7" fillId="0" borderId="6" xfId="0" applyFont="1" applyFill="1" applyBorder="1" applyAlignment="1">
      <alignment vertical="center"/>
    </xf>
    <xf numFmtId="4" fontId="2" fillId="0" borderId="6" xfId="0" applyNumberFormat="1" applyFont="1" applyFill="1" applyBorder="1" applyAlignment="1">
      <alignment vertical="center"/>
    </xf>
    <xf numFmtId="167" fontId="7" fillId="0" borderId="8" xfId="0" applyNumberFormat="1" applyFont="1" applyFill="1" applyBorder="1" applyAlignment="1">
      <alignment vertical="center"/>
    </xf>
    <xf numFmtId="4" fontId="7" fillId="0" borderId="0" xfId="0" applyNumberFormat="1" applyFont="1" applyFill="1" applyBorder="1" applyAlignment="1">
      <alignment vertical="center"/>
    </xf>
    <xf numFmtId="166" fontId="2" fillId="0" borderId="0" xfId="0" applyNumberFormat="1" applyFont="1" applyFill="1" applyAlignment="1">
      <alignment vertical="center"/>
    </xf>
    <xf numFmtId="167" fontId="7" fillId="0" borderId="4" xfId="0" applyNumberFormat="1" applyFont="1" applyFill="1" applyBorder="1" applyAlignment="1">
      <alignment vertical="center"/>
    </xf>
    <xf numFmtId="167" fontId="7" fillId="0" borderId="1" xfId="0" applyNumberFormat="1" applyFont="1" applyFill="1" applyBorder="1" applyAlignment="1">
      <alignment vertical="center"/>
    </xf>
    <xf numFmtId="167" fontId="7" fillId="0" borderId="0" xfId="0" applyNumberFormat="1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4" fontId="2" fillId="0" borderId="0" xfId="0" applyNumberFormat="1" applyFont="1" applyFill="1" applyBorder="1" applyAlignment="1">
      <alignment vertical="center"/>
    </xf>
    <xf numFmtId="167" fontId="7" fillId="0" borderId="1" xfId="0" applyNumberFormat="1" applyFont="1" applyFill="1" applyBorder="1" applyAlignment="1">
      <alignment horizontal="centerContinuous" vertical="center"/>
    </xf>
    <xf numFmtId="167" fontId="12" fillId="0" borderId="0" xfId="0" applyNumberFormat="1" applyFont="1" applyFill="1" applyBorder="1" applyAlignment="1">
      <alignment horizontal="centerContinuous" vertical="center"/>
    </xf>
    <xf numFmtId="167" fontId="7" fillId="0" borderId="15" xfId="0" applyNumberFormat="1" applyFont="1" applyFill="1" applyBorder="1" applyAlignment="1">
      <alignment vertical="center"/>
    </xf>
    <xf numFmtId="0" fontId="7" fillId="0" borderId="0" xfId="0" applyFont="1" applyFill="1" applyAlignment="1">
      <alignment horizontal="centerContinuous" vertical="center"/>
    </xf>
    <xf numFmtId="0" fontId="2" fillId="0" borderId="0" xfId="0" applyFont="1" applyAlignment="1">
      <alignment horizontal="centerContinuous" vertical="center"/>
    </xf>
    <xf numFmtId="0" fontId="7" fillId="0" borderId="0" xfId="0" applyFont="1" applyAlignment="1">
      <alignment horizontal="centerContinuous" vertical="center"/>
    </xf>
    <xf numFmtId="164" fontId="13" fillId="3" borderId="10" xfId="0" applyNumberFormat="1" applyFont="1" applyFill="1" applyBorder="1" applyAlignment="1">
      <alignment horizontal="center" vertical="center" wrapText="1"/>
    </xf>
    <xf numFmtId="0" fontId="14" fillId="3" borderId="0" xfId="0" applyFont="1" applyFill="1" applyBorder="1" applyAlignment="1">
      <alignment horizontal="center" vertical="center" wrapText="1"/>
    </xf>
    <xf numFmtId="0" fontId="14" fillId="3" borderId="13" xfId="0" applyFont="1" applyFill="1" applyBorder="1" applyAlignment="1">
      <alignment horizontal="center" vertical="center" wrapText="1"/>
    </xf>
    <xf numFmtId="0" fontId="13" fillId="3" borderId="11" xfId="0" applyFont="1" applyFill="1" applyBorder="1" applyAlignment="1">
      <alignment horizontal="center" vertical="center"/>
    </xf>
    <xf numFmtId="0" fontId="13" fillId="3" borderId="12" xfId="0" applyFont="1" applyFill="1" applyBorder="1" applyAlignment="1">
      <alignment horizontal="center" vertical="center"/>
    </xf>
  </cellXfs>
  <cellStyles count="4">
    <cellStyle name="Millares" xfId="1" builtinId="3"/>
    <cellStyle name="Normal" xfId="0" builtinId="0"/>
    <cellStyle name="Normal 2" xfId="3"/>
    <cellStyle name="Normal 2 19" xfId="2"/>
  </cellStyles>
  <dxfs count="0"/>
  <tableStyles count="0" defaultTableStyle="TableStyleMedium2" defaultPivotStyle="PivotStyleLight16"/>
  <colors>
    <mruColors>
      <color rgb="FF0F243E"/>
      <color rgb="FF8CA6CE"/>
      <color rgb="FFE2EC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PA" sz="1200" b="0" i="0" baseline="0">
                <a:solidFill>
                  <a:sysClr val="windowText" lastClr="000000"/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ACTIVOS DE OTRAS SOCIEDADES FINANCIERAS,</a:t>
            </a:r>
            <a:endParaRPr lang="es-PA" sz="1200">
              <a:solidFill>
                <a:sysClr val="windowText" lastClr="000000"/>
              </a:solidFill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>
              <a:defRPr/>
            </a:pPr>
            <a:r>
              <a:rPr lang="es-PA" sz="1200" b="0" i="0" baseline="0">
                <a:solidFill>
                  <a:sysClr val="windowText" lastClr="000000"/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SEGÚN TIPO DE ACTOR, POR TRIMESTRE:</a:t>
            </a:r>
            <a:endParaRPr lang="es-PA" sz="1200">
              <a:solidFill>
                <a:sysClr val="windowText" lastClr="000000"/>
              </a:solidFill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>
              <a:defRPr/>
            </a:pPr>
            <a:r>
              <a:rPr lang="es-PA" sz="1200" b="0" i="0" baseline="0">
                <a:solidFill>
                  <a:sysClr val="windowText" lastClr="000000"/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TERCER Y CUARTO 2025</a:t>
            </a:r>
            <a:endParaRPr lang="es-PA" sz="1200">
              <a:solidFill>
                <a:sysClr val="windowText" lastClr="000000"/>
              </a:solidFill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21436197058772283"/>
          <c:y val="2.941176470588235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8004336504990789"/>
          <c:y val="0.18046913580246915"/>
          <c:w val="0.7066840473377185"/>
          <c:h val="0.6020657140079711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Grafico!$A$5</c:f>
              <c:strCache>
                <c:ptCount val="1"/>
                <c:pt idx="0">
                  <c:v>Tercer trimestre</c:v>
                </c:pt>
              </c:strCache>
            </c:strRef>
          </c:tx>
          <c:spPr>
            <a:pattFill prst="wdUpDiag">
              <a:fgClr>
                <a:srgbClr val="92D050"/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cat>
            <c:strRef>
              <c:f>Grafico!$B$4:$D$4</c:f>
              <c:strCache>
                <c:ptCount val="3"/>
                <c:pt idx="0">
                  <c:v>Seguros y reaseguros</c:v>
                </c:pt>
                <c:pt idx="1">
                  <c:v>Fondos de pensiones</c:v>
                </c:pt>
                <c:pt idx="2">
                  <c:v>Banca internacional</c:v>
                </c:pt>
              </c:strCache>
            </c:strRef>
          </c:cat>
          <c:val>
            <c:numRef>
              <c:f>Grafico!$B$5:$D$5</c:f>
              <c:numCache>
                <c:formatCode>#,##0.0</c:formatCode>
                <c:ptCount val="3"/>
                <c:pt idx="0">
                  <c:v>4595.4446058591202</c:v>
                </c:pt>
                <c:pt idx="1">
                  <c:v>2602.4025770799999</c:v>
                </c:pt>
                <c:pt idx="2">
                  <c:v>17051.916577950007</c:v>
                </c:pt>
              </c:numCache>
            </c:numRef>
          </c:val>
        </c:ser>
        <c:ser>
          <c:idx val="1"/>
          <c:order val="1"/>
          <c:tx>
            <c:strRef>
              <c:f>Grafico!$A$6</c:f>
              <c:strCache>
                <c:ptCount val="1"/>
                <c:pt idx="0">
                  <c:v>Cuarto trimestre</c:v>
                </c:pt>
              </c:strCache>
            </c:strRef>
          </c:tx>
          <c:spPr>
            <a:pattFill prst="dkHorz">
              <a:fgClr>
                <a:schemeClr val="accent2"/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cat>
            <c:strRef>
              <c:f>Grafico!$B$4:$D$4</c:f>
              <c:strCache>
                <c:ptCount val="3"/>
                <c:pt idx="0">
                  <c:v>Seguros y reaseguros</c:v>
                </c:pt>
                <c:pt idx="1">
                  <c:v>Fondos de pensiones</c:v>
                </c:pt>
                <c:pt idx="2">
                  <c:v>Banca internacional</c:v>
                </c:pt>
              </c:strCache>
            </c:strRef>
          </c:cat>
          <c:val>
            <c:numRef>
              <c:f>Grafico!$B$6:$D$6</c:f>
              <c:numCache>
                <c:formatCode>#,##0.0</c:formatCode>
                <c:ptCount val="3"/>
                <c:pt idx="0">
                  <c:v>4768.5483287167463</c:v>
                </c:pt>
                <c:pt idx="1">
                  <c:v>2699.1990924900001</c:v>
                </c:pt>
                <c:pt idx="2">
                  <c:v>17438.550214770003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10593776"/>
        <c:axId val="410594168"/>
      </c:barChart>
      <c:catAx>
        <c:axId val="4105937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410594168"/>
        <c:crosses val="autoZero"/>
        <c:auto val="1"/>
        <c:lblAlgn val="ctr"/>
        <c:lblOffset val="100"/>
        <c:noMultiLvlLbl val="0"/>
      </c:catAx>
      <c:valAx>
        <c:axId val="410594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numFmt formatCode="#,##0.0" sourceLinked="1"/>
        <c:majorTickMark val="none"/>
        <c:minorTickMark val="none"/>
        <c:tickLblPos val="nextTo"/>
        <c:spPr>
          <a:noFill/>
          <a:ln>
            <a:solidFill>
              <a:schemeClr val="tx1">
                <a:alpha val="3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4105937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770824098375228"/>
          <c:y val="0.8966228578045391"/>
          <c:w val="0.3891419632460234"/>
          <c:h val="4.182163810406051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landscape"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1333501</xdr:colOff>
      <xdr:row>7</xdr:row>
      <xdr:rowOff>161925</xdr:rowOff>
    </xdr:from>
    <xdr:to>
      <xdr:col>11</xdr:col>
      <xdr:colOff>9525</xdr:colOff>
      <xdr:row>35</xdr:row>
      <xdr:rowOff>9525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0.0206</cdr:x>
      <cdr:y>0.29321</cdr:y>
    </cdr:from>
    <cdr:to>
      <cdr:x>0.06358</cdr:x>
      <cdr:y>0.62191</cdr:y>
    </cdr:to>
    <cdr:sp macro="" textlink="">
      <cdr:nvSpPr>
        <cdr:cNvPr id="2" name="CuadroTexto 2"/>
        <cdr:cNvSpPr txBox="1"/>
      </cdr:nvSpPr>
      <cdr:spPr>
        <a:xfrm xmlns:a="http://schemas.openxmlformats.org/drawingml/2006/main" rot="16200000">
          <a:off x="-546894" y="2201070"/>
          <a:ext cx="1690689" cy="304800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PA" sz="1000">
              <a:latin typeface="Arial" panose="020B0604020202020204" pitchFamily="34" charset="0"/>
              <a:cs typeface="Arial" panose="020B0604020202020204" pitchFamily="34" charset="0"/>
            </a:rPr>
            <a:t>En</a:t>
          </a:r>
          <a:r>
            <a:rPr lang="es-PA" sz="1000" baseline="0">
              <a:latin typeface="Arial" panose="020B0604020202020204" pitchFamily="34" charset="0"/>
              <a:cs typeface="Arial" panose="020B0604020202020204" pitchFamily="34" charset="0"/>
            </a:rPr>
            <a:t> millones de balboas</a:t>
          </a:r>
          <a:endParaRPr lang="es-PA" sz="10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nsultoria%20abril%2016/4SR%20OS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SR SS"/>
      <sheetName val="4SR FP"/>
      <sheetName val="4SR BI"/>
      <sheetName val="OSF 4SR"/>
      <sheetName val="4SG SS"/>
      <sheetName val="4SG FP"/>
      <sheetName val="4SG BI"/>
      <sheetName val="OSF 4SG"/>
      <sheetName val="Hoja1"/>
    </sheetNames>
    <sheetDataSet>
      <sheetData sheetId="0" refreshError="1"/>
      <sheetData sheetId="1" refreshError="1"/>
      <sheetData sheetId="2" refreshError="1"/>
      <sheetData sheetId="3" refreshError="1">
        <row r="186">
          <cell r="AM186">
            <v>0</v>
          </cell>
        </row>
        <row r="187">
          <cell r="AM187">
            <v>0</v>
          </cell>
          <cell r="AN187">
            <v>0</v>
          </cell>
          <cell r="AO187">
            <v>0</v>
          </cell>
          <cell r="AP187">
            <v>0</v>
          </cell>
          <cell r="AQ187">
            <v>0</v>
          </cell>
          <cell r="AR187">
            <v>0</v>
          </cell>
          <cell r="AS187">
            <v>0</v>
          </cell>
          <cell r="AT187">
            <v>0</v>
          </cell>
          <cell r="AU187">
            <v>0</v>
          </cell>
          <cell r="AV187">
            <v>0</v>
          </cell>
          <cell r="AW187">
            <v>0</v>
          </cell>
          <cell r="AX187">
            <v>0</v>
          </cell>
          <cell r="AY187">
            <v>0</v>
          </cell>
          <cell r="AZ187">
            <v>0</v>
          </cell>
          <cell r="BA187">
            <v>0</v>
          </cell>
          <cell r="BB187">
            <v>0</v>
          </cell>
          <cell r="BC187">
            <v>0</v>
          </cell>
          <cell r="BD187">
            <v>0</v>
          </cell>
          <cell r="BE187">
            <v>0</v>
          </cell>
          <cell r="BF187">
            <v>0</v>
          </cell>
        </row>
        <row r="216">
          <cell r="AM216">
            <v>0</v>
          </cell>
          <cell r="AN216">
            <v>0</v>
          </cell>
          <cell r="AO216">
            <v>0</v>
          </cell>
          <cell r="AP216">
            <v>0</v>
          </cell>
          <cell r="AQ216">
            <v>0</v>
          </cell>
          <cell r="AR216">
            <v>0</v>
          </cell>
          <cell r="AS216">
            <v>0</v>
          </cell>
          <cell r="AT216">
            <v>0</v>
          </cell>
          <cell r="AU216">
            <v>0</v>
          </cell>
          <cell r="AV216">
            <v>0</v>
          </cell>
          <cell r="AW216">
            <v>0</v>
          </cell>
          <cell r="AX216">
            <v>0</v>
          </cell>
          <cell r="AY216">
            <v>0</v>
          </cell>
          <cell r="AZ216">
            <v>0</v>
          </cell>
          <cell r="BA216">
            <v>0</v>
          </cell>
          <cell r="BB216">
            <v>0</v>
          </cell>
          <cell r="BC216">
            <v>0</v>
          </cell>
          <cell r="BD216">
            <v>0</v>
          </cell>
          <cell r="BE216">
            <v>0</v>
          </cell>
          <cell r="BF216">
            <v>0</v>
          </cell>
        </row>
        <row r="219">
          <cell r="AM219">
            <v>0</v>
          </cell>
          <cell r="AN219">
            <v>0</v>
          </cell>
          <cell r="AO219">
            <v>0</v>
          </cell>
          <cell r="AP219">
            <v>0</v>
          </cell>
          <cell r="AQ219">
            <v>0</v>
          </cell>
          <cell r="AR219">
            <v>0</v>
          </cell>
          <cell r="AS219">
            <v>0</v>
          </cell>
          <cell r="AT219">
            <v>0</v>
          </cell>
          <cell r="AU219">
            <v>0</v>
          </cell>
          <cell r="AV219">
            <v>0</v>
          </cell>
          <cell r="AW219">
            <v>0</v>
          </cell>
          <cell r="AX219">
            <v>0</v>
          </cell>
          <cell r="AY219">
            <v>0</v>
          </cell>
          <cell r="AZ219">
            <v>0</v>
          </cell>
          <cell r="BA219">
            <v>0</v>
          </cell>
          <cell r="BB219">
            <v>0</v>
          </cell>
          <cell r="BC219">
            <v>0</v>
          </cell>
          <cell r="BD219">
            <v>0</v>
          </cell>
          <cell r="BE219">
            <v>0</v>
          </cell>
          <cell r="BF219">
            <v>0</v>
          </cell>
        </row>
        <row r="230">
          <cell r="AM230">
            <v>0</v>
          </cell>
          <cell r="AN230">
            <v>0</v>
          </cell>
          <cell r="AO230">
            <v>0</v>
          </cell>
          <cell r="AP230">
            <v>0</v>
          </cell>
          <cell r="AQ230">
            <v>0</v>
          </cell>
          <cell r="AR230">
            <v>0</v>
          </cell>
          <cell r="AS230">
            <v>0</v>
          </cell>
          <cell r="AT230">
            <v>0</v>
          </cell>
          <cell r="AU230">
            <v>0</v>
          </cell>
          <cell r="AV230">
            <v>0</v>
          </cell>
          <cell r="AW230">
            <v>0</v>
          </cell>
          <cell r="AX230">
            <v>0</v>
          </cell>
          <cell r="AY230">
            <v>0</v>
          </cell>
          <cell r="AZ230">
            <v>0</v>
          </cell>
          <cell r="BA230">
            <v>0</v>
          </cell>
          <cell r="BB230">
            <v>0</v>
          </cell>
          <cell r="BC230">
            <v>0</v>
          </cell>
          <cell r="BD230">
            <v>0</v>
          </cell>
          <cell r="BE230">
            <v>0</v>
          </cell>
          <cell r="BF230">
            <v>0</v>
          </cell>
        </row>
        <row r="231">
          <cell r="AM231">
            <v>0</v>
          </cell>
          <cell r="AN231">
            <v>0</v>
          </cell>
          <cell r="AO231">
            <v>0</v>
          </cell>
          <cell r="AP231">
            <v>0</v>
          </cell>
          <cell r="AQ231">
            <v>0</v>
          </cell>
          <cell r="AR231">
            <v>0</v>
          </cell>
          <cell r="AS231">
            <v>0</v>
          </cell>
          <cell r="AT231">
            <v>0</v>
          </cell>
          <cell r="AU231">
            <v>0</v>
          </cell>
          <cell r="AV231">
            <v>0</v>
          </cell>
          <cell r="AW231">
            <v>0</v>
          </cell>
          <cell r="AX231">
            <v>0</v>
          </cell>
          <cell r="AY231">
            <v>0</v>
          </cell>
          <cell r="AZ231">
            <v>0</v>
          </cell>
          <cell r="BA231">
            <v>0</v>
          </cell>
          <cell r="BB231">
            <v>0</v>
          </cell>
          <cell r="BC231">
            <v>0</v>
          </cell>
          <cell r="BD231">
            <v>0</v>
          </cell>
          <cell r="BE231">
            <v>0</v>
          </cell>
          <cell r="BF231">
            <v>0</v>
          </cell>
        </row>
        <row r="238">
          <cell r="AM238">
            <v>11638.180913329999</v>
          </cell>
          <cell r="AN238">
            <v>11641.739932280001</v>
          </cell>
          <cell r="AO238">
            <v>11753.882653029999</v>
          </cell>
          <cell r="AP238">
            <v>12548.344464690001</v>
          </cell>
          <cell r="AQ238">
            <v>12245.94668544</v>
          </cell>
          <cell r="AR238">
            <v>11808.9890681</v>
          </cell>
          <cell r="AS238">
            <v>12026.173436679999</v>
          </cell>
          <cell r="AT238">
            <v>12113.993061699997</v>
          </cell>
          <cell r="AU238">
            <v>12246.66118456</v>
          </cell>
          <cell r="AV238">
            <v>11605.405201940001</v>
          </cell>
          <cell r="AW238">
            <v>11577.353120159998</v>
          </cell>
          <cell r="AX238">
            <v>11273.958540990001</v>
          </cell>
          <cell r="AY238">
            <v>11129.988920710002</v>
          </cell>
          <cell r="AZ238">
            <v>10677.424823699999</v>
          </cell>
          <cell r="BA238">
            <v>10647.595136589998</v>
          </cell>
          <cell r="BB238">
            <v>10175.191098610003</v>
          </cell>
          <cell r="BC238">
            <v>10982.840539519999</v>
          </cell>
          <cell r="BD238">
            <v>11115.460900620752</v>
          </cell>
          <cell r="BE238">
            <v>11138.59341318</v>
          </cell>
          <cell r="BF238">
            <v>11693.442469343003</v>
          </cell>
        </row>
        <row r="241">
          <cell r="AM241">
            <v>0</v>
          </cell>
          <cell r="AN241">
            <v>0</v>
          </cell>
          <cell r="AO241">
            <v>0</v>
          </cell>
          <cell r="AP241">
            <v>0</v>
          </cell>
          <cell r="AQ241">
            <v>0</v>
          </cell>
          <cell r="AR241">
            <v>0</v>
          </cell>
          <cell r="AS241">
            <v>0</v>
          </cell>
          <cell r="AT241">
            <v>0</v>
          </cell>
          <cell r="AU241">
            <v>0</v>
          </cell>
          <cell r="AV241">
            <v>0</v>
          </cell>
          <cell r="AW241">
            <v>0</v>
          </cell>
          <cell r="AX241">
            <v>0</v>
          </cell>
          <cell r="AY241">
            <v>0</v>
          </cell>
          <cell r="AZ241">
            <v>0</v>
          </cell>
          <cell r="BA241">
            <v>0</v>
          </cell>
          <cell r="BB241">
            <v>0</v>
          </cell>
          <cell r="BC241">
            <v>0</v>
          </cell>
          <cell r="BD241">
            <v>0</v>
          </cell>
          <cell r="BE241">
            <v>0</v>
          </cell>
          <cell r="BF241">
            <v>0</v>
          </cell>
        </row>
        <row r="248">
          <cell r="AM248">
            <v>0</v>
          </cell>
          <cell r="AN248">
            <v>0</v>
          </cell>
          <cell r="AO248">
            <v>0</v>
          </cell>
          <cell r="AP248">
            <v>0</v>
          </cell>
          <cell r="AQ248">
            <v>0</v>
          </cell>
          <cell r="AR248">
            <v>0</v>
          </cell>
          <cell r="AS248">
            <v>0</v>
          </cell>
          <cell r="AT248">
            <v>0</v>
          </cell>
          <cell r="AU248">
            <v>0</v>
          </cell>
          <cell r="AV248">
            <v>0</v>
          </cell>
          <cell r="AW248">
            <v>0</v>
          </cell>
          <cell r="AX248">
            <v>0</v>
          </cell>
          <cell r="AY248">
            <v>0</v>
          </cell>
          <cell r="AZ248">
            <v>0</v>
          </cell>
          <cell r="BA248">
            <v>0</v>
          </cell>
          <cell r="BB248">
            <v>0</v>
          </cell>
          <cell r="BC248">
            <v>0</v>
          </cell>
          <cell r="BD248">
            <v>0</v>
          </cell>
          <cell r="BE248">
            <v>0</v>
          </cell>
          <cell r="BF248">
            <v>0</v>
          </cell>
        </row>
        <row r="253">
          <cell r="AM253">
            <v>0</v>
          </cell>
          <cell r="AN253">
            <v>0</v>
          </cell>
          <cell r="AO253">
            <v>0</v>
          </cell>
          <cell r="AP253">
            <v>0</v>
          </cell>
          <cell r="AQ253">
            <v>0</v>
          </cell>
          <cell r="AR253">
            <v>0</v>
          </cell>
          <cell r="AS253">
            <v>0</v>
          </cell>
          <cell r="AT253">
            <v>0</v>
          </cell>
          <cell r="AU253">
            <v>0</v>
          </cell>
          <cell r="AV253">
            <v>0</v>
          </cell>
          <cell r="AW253">
            <v>0</v>
          </cell>
          <cell r="AX253">
            <v>0</v>
          </cell>
          <cell r="AY253">
            <v>0</v>
          </cell>
          <cell r="AZ253">
            <v>0</v>
          </cell>
          <cell r="BA253">
            <v>0</v>
          </cell>
          <cell r="BB253">
            <v>0</v>
          </cell>
          <cell r="BC253">
            <v>0</v>
          </cell>
          <cell r="BD253">
            <v>0</v>
          </cell>
          <cell r="BE253">
            <v>0</v>
          </cell>
          <cell r="BF253">
            <v>0</v>
          </cell>
        </row>
        <row r="259">
          <cell r="AM259">
            <v>3170.2392955200007</v>
          </cell>
          <cell r="AN259">
            <v>3107.3309650000001</v>
          </cell>
          <cell r="AO259">
            <v>3067.6909807499997</v>
          </cell>
          <cell r="AP259">
            <v>3003.6649356100002</v>
          </cell>
          <cell r="AQ259">
            <v>2971.1781192999997</v>
          </cell>
          <cell r="AR259">
            <v>2913.7780192599998</v>
          </cell>
          <cell r="AS259">
            <v>2880.3800674300005</v>
          </cell>
          <cell r="AT259">
            <v>2817.19042283</v>
          </cell>
          <cell r="AU259">
            <v>2794.2956223599999</v>
          </cell>
          <cell r="AV259">
            <v>2736.8160257</v>
          </cell>
          <cell r="AW259">
            <v>2737.8987601500003</v>
          </cell>
          <cell r="AX259">
            <v>2555.2992762099998</v>
          </cell>
          <cell r="AY259">
            <v>2289.0547902800008</v>
          </cell>
          <cell r="AZ259">
            <v>2270.2400131700001</v>
          </cell>
          <cell r="BA259">
            <v>2267.7995585799999</v>
          </cell>
          <cell r="BB259">
            <v>2246.8223969599999</v>
          </cell>
          <cell r="BC259">
            <v>2840.8496024299998</v>
          </cell>
          <cell r="BD259">
            <v>2841.1397474002511</v>
          </cell>
          <cell r="BE259">
            <v>2415.386</v>
          </cell>
          <cell r="BF259">
            <v>1778.7080000000001</v>
          </cell>
        </row>
        <row r="260">
          <cell r="AM260">
            <v>3170.2392955200007</v>
          </cell>
          <cell r="AN260">
            <v>3107.3309650000001</v>
          </cell>
          <cell r="AO260">
            <v>3067.6909807499997</v>
          </cell>
          <cell r="AP260">
            <v>3003.6649356100002</v>
          </cell>
          <cell r="AQ260">
            <v>2971.1781192999997</v>
          </cell>
          <cell r="AR260">
            <v>2913.7780192599998</v>
          </cell>
          <cell r="AS260">
            <v>2880.3800674300005</v>
          </cell>
          <cell r="AT260">
            <v>2817.19042283</v>
          </cell>
          <cell r="AU260">
            <v>2794.2956223599999</v>
          </cell>
          <cell r="AV260">
            <v>2736.8160257</v>
          </cell>
          <cell r="AW260">
            <v>2737.8987601500003</v>
          </cell>
          <cell r="AX260">
            <v>2555.2992762099998</v>
          </cell>
          <cell r="AY260">
            <v>2289.0547902800008</v>
          </cell>
          <cell r="AZ260">
            <v>2270.2400131700001</v>
          </cell>
          <cell r="BA260">
            <v>2267.7995585799999</v>
          </cell>
          <cell r="BB260">
            <v>2246.8223969599999</v>
          </cell>
          <cell r="BC260">
            <v>2840.8496024299998</v>
          </cell>
          <cell r="BD260">
            <v>2841.1397474002511</v>
          </cell>
          <cell r="BE260">
            <v>2415.386</v>
          </cell>
          <cell r="BF260">
            <v>1778.7080000000001</v>
          </cell>
        </row>
        <row r="270">
          <cell r="AM270">
            <v>0</v>
          </cell>
          <cell r="AN270">
            <v>0</v>
          </cell>
          <cell r="AO270">
            <v>0</v>
          </cell>
          <cell r="AP270">
            <v>0</v>
          </cell>
          <cell r="AQ270">
            <v>0</v>
          </cell>
          <cell r="AR270">
            <v>0</v>
          </cell>
          <cell r="AS270">
            <v>0</v>
          </cell>
          <cell r="AT270">
            <v>0</v>
          </cell>
          <cell r="AU270">
            <v>0</v>
          </cell>
          <cell r="AV270">
            <v>0</v>
          </cell>
          <cell r="AW270">
            <v>0</v>
          </cell>
          <cell r="AX270">
            <v>0</v>
          </cell>
          <cell r="AY270">
            <v>0</v>
          </cell>
          <cell r="AZ270">
            <v>0</v>
          </cell>
          <cell r="BA270">
            <v>0</v>
          </cell>
          <cell r="BB270">
            <v>0</v>
          </cell>
          <cell r="BC270">
            <v>0</v>
          </cell>
          <cell r="BD270">
            <v>0</v>
          </cell>
          <cell r="BE270">
            <v>0</v>
          </cell>
          <cell r="BF270">
            <v>0</v>
          </cell>
        </row>
        <row r="282">
          <cell r="AM282">
            <v>1582.2920467599999</v>
          </cell>
          <cell r="AN282">
            <v>1525.91710061</v>
          </cell>
          <cell r="AO282">
            <v>1790.7733572200002</v>
          </cell>
          <cell r="AP282">
            <v>1879.38360799</v>
          </cell>
          <cell r="AQ282">
            <v>1758.1888120900001</v>
          </cell>
          <cell r="AR282">
            <v>1863.7474327699999</v>
          </cell>
          <cell r="AS282">
            <v>1843.4142796200001</v>
          </cell>
          <cell r="AT282">
            <v>1977.3298695400001</v>
          </cell>
          <cell r="AU282">
            <v>1706.2752650299999</v>
          </cell>
          <cell r="AV282">
            <v>1633.7848152200002</v>
          </cell>
          <cell r="AW282">
            <v>1559.2234377900002</v>
          </cell>
          <cell r="AX282">
            <v>1635.1769956700002</v>
          </cell>
          <cell r="AY282">
            <v>1367.1665427099999</v>
          </cell>
          <cell r="AZ282">
            <v>1835.76391259</v>
          </cell>
          <cell r="BA282">
            <v>1848.80154896</v>
          </cell>
          <cell r="BB282">
            <v>1592.7346389200002</v>
          </cell>
          <cell r="BC282">
            <v>561.88427207999996</v>
          </cell>
          <cell r="BD282">
            <v>379.73625521000002</v>
          </cell>
          <cell r="BE282">
            <v>325.23946138000002</v>
          </cell>
          <cell r="BF282">
            <v>267.81101304000003</v>
          </cell>
        </row>
        <row r="288">
          <cell r="AM288">
            <v>22.254486339999996</v>
          </cell>
          <cell r="AN288">
            <v>14.167851279999999</v>
          </cell>
          <cell r="AO288">
            <v>21.861257879999997</v>
          </cell>
          <cell r="AP288">
            <v>23.301430360000001</v>
          </cell>
          <cell r="AQ288">
            <v>23.89385025</v>
          </cell>
          <cell r="AR288">
            <v>38.469254120000002</v>
          </cell>
          <cell r="AS288">
            <v>29.550273059999999</v>
          </cell>
          <cell r="AT288">
            <v>28.387750179999998</v>
          </cell>
          <cell r="AU288">
            <v>38.439192729999995</v>
          </cell>
          <cell r="AV288">
            <v>28.642322889999999</v>
          </cell>
          <cell r="AW288">
            <v>28.17959604</v>
          </cell>
          <cell r="AX288">
            <v>40.051937979999998</v>
          </cell>
          <cell r="AY288">
            <v>40.926855709999998</v>
          </cell>
          <cell r="AZ288">
            <v>139.19434912</v>
          </cell>
          <cell r="BA288">
            <v>115.74033533999999</v>
          </cell>
          <cell r="BB288">
            <v>117.27167865</v>
          </cell>
          <cell r="BC288">
            <v>116.81511673</v>
          </cell>
          <cell r="BD288">
            <v>89.038106770000013</v>
          </cell>
          <cell r="BE288">
            <v>63.414109209999992</v>
          </cell>
          <cell r="BF288">
            <v>70.945541420000012</v>
          </cell>
        </row>
        <row r="294">
          <cell r="AM294">
            <v>0</v>
          </cell>
          <cell r="AN294">
            <v>0</v>
          </cell>
          <cell r="AO294">
            <v>0</v>
          </cell>
          <cell r="AP294">
            <v>0</v>
          </cell>
          <cell r="AQ294">
            <v>0</v>
          </cell>
          <cell r="AR294">
            <v>0</v>
          </cell>
          <cell r="AS294">
            <v>0</v>
          </cell>
          <cell r="AT294">
            <v>0</v>
          </cell>
          <cell r="AU294">
            <v>0</v>
          </cell>
          <cell r="AV294">
            <v>0</v>
          </cell>
          <cell r="AW294">
            <v>0</v>
          </cell>
          <cell r="AX294">
            <v>0</v>
          </cell>
          <cell r="AY294">
            <v>0</v>
          </cell>
          <cell r="AZ294">
            <v>0</v>
          </cell>
          <cell r="BA294">
            <v>0</v>
          </cell>
          <cell r="BB294">
            <v>0</v>
          </cell>
          <cell r="BC294">
            <v>0</v>
          </cell>
          <cell r="BD294">
            <v>0</v>
          </cell>
          <cell r="BE294">
            <v>0</v>
          </cell>
          <cell r="BF294">
            <v>0</v>
          </cell>
        </row>
        <row r="308">
          <cell r="AM308">
            <v>0</v>
          </cell>
          <cell r="AN308">
            <v>0</v>
          </cell>
          <cell r="AO308">
            <v>0</v>
          </cell>
          <cell r="AP308">
            <v>0</v>
          </cell>
          <cell r="AQ308">
            <v>0</v>
          </cell>
          <cell r="AR308">
            <v>0</v>
          </cell>
          <cell r="AS308">
            <v>0</v>
          </cell>
          <cell r="AT308">
            <v>0</v>
          </cell>
          <cell r="AU308">
            <v>0</v>
          </cell>
          <cell r="AV308">
            <v>0</v>
          </cell>
          <cell r="AW308">
            <v>0</v>
          </cell>
          <cell r="AX308">
            <v>0</v>
          </cell>
          <cell r="AY308">
            <v>0</v>
          </cell>
          <cell r="AZ308">
            <v>0</v>
          </cell>
          <cell r="BA308">
            <v>0</v>
          </cell>
          <cell r="BB308">
            <v>0</v>
          </cell>
          <cell r="BC308">
            <v>0</v>
          </cell>
          <cell r="BD308">
            <v>0</v>
          </cell>
          <cell r="BE308">
            <v>0</v>
          </cell>
          <cell r="BF308">
            <v>0</v>
          </cell>
        </row>
        <row r="311">
          <cell r="AM311">
            <v>0</v>
          </cell>
          <cell r="AN311">
            <v>0</v>
          </cell>
          <cell r="AO311">
            <v>0</v>
          </cell>
          <cell r="AP311">
            <v>3.8252066199999999</v>
          </cell>
          <cell r="AQ311">
            <v>0</v>
          </cell>
          <cell r="AR311">
            <v>8.5115731500000003</v>
          </cell>
          <cell r="AS311">
            <v>0</v>
          </cell>
          <cell r="AT311">
            <v>0</v>
          </cell>
          <cell r="AU311">
            <v>0</v>
          </cell>
          <cell r="AV311">
            <v>0</v>
          </cell>
          <cell r="AW311">
            <v>0</v>
          </cell>
          <cell r="AX311">
            <v>0</v>
          </cell>
          <cell r="AY311">
            <v>0</v>
          </cell>
          <cell r="AZ311">
            <v>0</v>
          </cell>
          <cell r="BA311">
            <v>0</v>
          </cell>
          <cell r="BB311">
            <v>0</v>
          </cell>
          <cell r="BC311">
            <v>0</v>
          </cell>
          <cell r="BD311">
            <v>0</v>
          </cell>
          <cell r="BE311">
            <v>0</v>
          </cell>
          <cell r="BF311">
            <v>0</v>
          </cell>
        </row>
        <row r="317">
          <cell r="AM317">
            <v>688.25561562999997</v>
          </cell>
          <cell r="AN317">
            <v>698.54826467999987</v>
          </cell>
          <cell r="AO317">
            <v>703.03814880000004</v>
          </cell>
          <cell r="AP317">
            <v>910.90672322699993</v>
          </cell>
          <cell r="AQ317">
            <v>814.26725259699992</v>
          </cell>
          <cell r="AR317">
            <v>841.1968998599998</v>
          </cell>
          <cell r="AS317">
            <v>832.13155392699991</v>
          </cell>
          <cell r="AT317">
            <v>829.877556927</v>
          </cell>
          <cell r="AU317">
            <v>891.82637240403085</v>
          </cell>
          <cell r="AV317">
            <v>895.472389509447</v>
          </cell>
          <cell r="AW317">
            <v>925.82449108944684</v>
          </cell>
          <cell r="AX317">
            <v>941.57353349703124</v>
          </cell>
          <cell r="AY317">
            <v>967.93381370703094</v>
          </cell>
          <cell r="AZ317">
            <v>945.20590588043967</v>
          </cell>
          <cell r="BA317">
            <v>988.99253737083404</v>
          </cell>
          <cell r="BB317">
            <v>1000.241781182724</v>
          </cell>
          <cell r="BC317">
            <v>1032.61280465</v>
          </cell>
          <cell r="BD317">
            <v>1034.4942013600003</v>
          </cell>
          <cell r="BE317">
            <v>1048.9275475699999</v>
          </cell>
          <cell r="BF317">
            <v>1060.8928159</v>
          </cell>
        </row>
        <row r="322">
          <cell r="AM322">
            <v>0</v>
          </cell>
          <cell r="AN322">
            <v>0</v>
          </cell>
          <cell r="AO322">
            <v>0</v>
          </cell>
          <cell r="AP322">
            <v>0</v>
          </cell>
          <cell r="AQ322">
            <v>0</v>
          </cell>
          <cell r="AR322">
            <v>0</v>
          </cell>
          <cell r="AS322">
            <v>0</v>
          </cell>
          <cell r="AT322">
            <v>0</v>
          </cell>
          <cell r="AU322">
            <v>0</v>
          </cell>
          <cell r="AV322">
            <v>0</v>
          </cell>
          <cell r="AW322">
            <v>0</v>
          </cell>
          <cell r="AX322">
            <v>0</v>
          </cell>
          <cell r="AY322">
            <v>0</v>
          </cell>
          <cell r="AZ322">
            <v>0</v>
          </cell>
          <cell r="BA322">
            <v>0</v>
          </cell>
          <cell r="BB322">
            <v>0</v>
          </cell>
          <cell r="BC322">
            <v>0</v>
          </cell>
          <cell r="BD322">
            <v>0</v>
          </cell>
          <cell r="BE322">
            <v>0</v>
          </cell>
          <cell r="BF322">
            <v>0</v>
          </cell>
        </row>
        <row r="323">
          <cell r="AM323">
            <v>555.3975443180002</v>
          </cell>
          <cell r="AN323">
            <v>532.13466474999973</v>
          </cell>
          <cell r="AO323">
            <v>516.73345041000016</v>
          </cell>
          <cell r="AP323">
            <v>375.38909493</v>
          </cell>
          <cell r="AQ323">
            <v>497.83362456000009</v>
          </cell>
          <cell r="AR323">
            <v>491.2978299899998</v>
          </cell>
          <cell r="AS323">
            <v>453.85102452999996</v>
          </cell>
          <cell r="AT323">
            <v>536.22696632999998</v>
          </cell>
          <cell r="AU323">
            <v>496.84252895521689</v>
          </cell>
          <cell r="AV323">
            <v>565.71271714521674</v>
          </cell>
          <cell r="AW323">
            <v>575.18031052521701</v>
          </cell>
          <cell r="AX323">
            <v>591.45002752521691</v>
          </cell>
          <cell r="AY323">
            <v>584.684333275217</v>
          </cell>
          <cell r="AZ323">
            <v>602.38236010025832</v>
          </cell>
          <cell r="BA323">
            <v>545.05272999391514</v>
          </cell>
          <cell r="BB323">
            <v>582.46355653677665</v>
          </cell>
          <cell r="BC323">
            <v>583.73137896999992</v>
          </cell>
          <cell r="BD323">
            <v>576.14060991000008</v>
          </cell>
          <cell r="BE323">
            <v>537.42441214999997</v>
          </cell>
          <cell r="BF323">
            <v>532.62496011981102</v>
          </cell>
        </row>
        <row r="337">
          <cell r="AM337">
            <v>0</v>
          </cell>
          <cell r="AN337">
            <v>0</v>
          </cell>
          <cell r="AO337">
            <v>0</v>
          </cell>
          <cell r="AP337">
            <v>0</v>
          </cell>
          <cell r="AQ337">
            <v>0</v>
          </cell>
          <cell r="AR337">
            <v>0</v>
          </cell>
          <cell r="AS337">
            <v>0</v>
          </cell>
          <cell r="AT337">
            <v>0</v>
          </cell>
          <cell r="AU337">
            <v>0</v>
          </cell>
          <cell r="AV337">
            <v>0</v>
          </cell>
          <cell r="AW337">
            <v>0</v>
          </cell>
          <cell r="AX337">
            <v>0</v>
          </cell>
          <cell r="AY337">
            <v>0</v>
          </cell>
          <cell r="AZ337">
            <v>0</v>
          </cell>
          <cell r="BA337">
            <v>0</v>
          </cell>
          <cell r="BB337">
            <v>0</v>
          </cell>
          <cell r="BC337">
            <v>0</v>
          </cell>
          <cell r="BD337">
            <v>0</v>
          </cell>
          <cell r="BE337">
            <v>0</v>
          </cell>
          <cell r="BF337">
            <v>0</v>
          </cell>
        </row>
        <row r="340">
          <cell r="AM340">
            <v>13.185351740000007</v>
          </cell>
          <cell r="AN340">
            <v>9.2955651899999996</v>
          </cell>
          <cell r="AO340">
            <v>4.0142295299999997</v>
          </cell>
          <cell r="AP340">
            <v>20.249083110000001</v>
          </cell>
          <cell r="AQ340">
            <v>23.142446970000002</v>
          </cell>
          <cell r="AR340">
            <v>24.247972479999994</v>
          </cell>
          <cell r="AS340">
            <v>27.958065919999999</v>
          </cell>
          <cell r="AT340">
            <v>54.406539150000015</v>
          </cell>
          <cell r="AU340">
            <v>25.993809479999996</v>
          </cell>
          <cell r="AV340">
            <v>44.176678540000005</v>
          </cell>
          <cell r="AW340">
            <v>18.299033869999995</v>
          </cell>
          <cell r="AX340">
            <v>19.436092590000001</v>
          </cell>
          <cell r="AY340">
            <v>16.675766230000001</v>
          </cell>
          <cell r="AZ340">
            <v>19.833525449999993</v>
          </cell>
          <cell r="BA340">
            <v>18.167742299999997</v>
          </cell>
          <cell r="BB340">
            <v>16.749470149999997</v>
          </cell>
          <cell r="BC340">
            <v>18.305876929999997</v>
          </cell>
          <cell r="BD340">
            <v>17.246368890000003</v>
          </cell>
          <cell r="BE340">
            <v>15.833953069999998</v>
          </cell>
          <cell r="BF340">
            <v>20.952312439999996</v>
          </cell>
        </row>
        <row r="345">
          <cell r="AM345">
            <v>0</v>
          </cell>
          <cell r="AN345">
            <v>0</v>
          </cell>
          <cell r="AO345">
            <v>0</v>
          </cell>
          <cell r="AP345">
            <v>0</v>
          </cell>
          <cell r="AQ345">
            <v>0</v>
          </cell>
          <cell r="AR345">
            <v>0</v>
          </cell>
          <cell r="AS345">
            <v>0</v>
          </cell>
          <cell r="AT345">
            <v>0</v>
          </cell>
          <cell r="AU345">
            <v>0</v>
          </cell>
          <cell r="AV345">
            <v>0</v>
          </cell>
          <cell r="AW345">
            <v>0</v>
          </cell>
          <cell r="AX345">
            <v>0</v>
          </cell>
          <cell r="AY345">
            <v>0</v>
          </cell>
          <cell r="AZ345">
            <v>0</v>
          </cell>
          <cell r="BA345">
            <v>0</v>
          </cell>
          <cell r="BB345">
            <v>0</v>
          </cell>
          <cell r="BC345">
            <v>0</v>
          </cell>
          <cell r="BD345">
            <v>0</v>
          </cell>
          <cell r="BE345">
            <v>0</v>
          </cell>
          <cell r="BF345">
            <v>0</v>
          </cell>
        </row>
        <row r="351">
          <cell r="AM351">
            <v>4.9119014499999993</v>
          </cell>
          <cell r="AN351">
            <v>1.3485129999999999</v>
          </cell>
          <cell r="AO351">
            <v>1.69875227</v>
          </cell>
          <cell r="AP351">
            <v>80.927679569999995</v>
          </cell>
          <cell r="AQ351">
            <v>82.195614120000002</v>
          </cell>
          <cell r="AR351">
            <v>83.64143498</v>
          </cell>
          <cell r="AS351">
            <v>81.124100950000013</v>
          </cell>
          <cell r="AT351">
            <v>85.757246469999998</v>
          </cell>
          <cell r="AU351">
            <v>85.17738064000001</v>
          </cell>
          <cell r="AV351">
            <v>83.654946620000004</v>
          </cell>
          <cell r="AW351">
            <v>83.722111819999995</v>
          </cell>
          <cell r="AX351">
            <v>82.052630800000003</v>
          </cell>
          <cell r="AY351">
            <v>83.897320229999991</v>
          </cell>
          <cell r="AZ351">
            <v>100.27206543999999</v>
          </cell>
          <cell r="BA351">
            <v>90.34344990999999</v>
          </cell>
          <cell r="BB351">
            <v>80.208824379999996</v>
          </cell>
          <cell r="BC351">
            <v>52.27978753</v>
          </cell>
          <cell r="BD351">
            <v>52.980440190000003</v>
          </cell>
          <cell r="BE351">
            <v>52.175370549999997</v>
          </cell>
          <cell r="BF351">
            <v>0.58679915999999999</v>
          </cell>
        </row>
        <row r="352">
          <cell r="AM352">
            <v>0</v>
          </cell>
          <cell r="AN352">
            <v>0</v>
          </cell>
          <cell r="AO352">
            <v>0</v>
          </cell>
          <cell r="AP352">
            <v>0</v>
          </cell>
          <cell r="AQ352">
            <v>0</v>
          </cell>
          <cell r="AR352">
            <v>0</v>
          </cell>
          <cell r="AS352">
            <v>0</v>
          </cell>
          <cell r="AT352">
            <v>0</v>
          </cell>
          <cell r="AU352">
            <v>0</v>
          </cell>
          <cell r="AV352">
            <v>0</v>
          </cell>
          <cell r="AW352">
            <v>0</v>
          </cell>
          <cell r="AX352">
            <v>0</v>
          </cell>
          <cell r="AY352">
            <v>0</v>
          </cell>
          <cell r="AZ352">
            <v>0</v>
          </cell>
          <cell r="BA352">
            <v>0</v>
          </cell>
          <cell r="BB352">
            <v>0</v>
          </cell>
          <cell r="BC352">
            <v>52.27978753</v>
          </cell>
          <cell r="BD352">
            <v>52.980440190000003</v>
          </cell>
          <cell r="BE352">
            <v>52.175370549999997</v>
          </cell>
          <cell r="BF352">
            <v>0.58679915999999999</v>
          </cell>
        </row>
        <row r="366">
          <cell r="AM366">
            <v>0</v>
          </cell>
          <cell r="AN366">
            <v>0</v>
          </cell>
          <cell r="AO366">
            <v>0</v>
          </cell>
          <cell r="AP366">
            <v>0</v>
          </cell>
          <cell r="AQ366">
            <v>0</v>
          </cell>
          <cell r="AR366">
            <v>0</v>
          </cell>
          <cell r="AS366">
            <v>0</v>
          </cell>
          <cell r="AT366">
            <v>0</v>
          </cell>
          <cell r="AU366">
            <v>0</v>
          </cell>
          <cell r="AV366">
            <v>0</v>
          </cell>
          <cell r="AW366">
            <v>0</v>
          </cell>
          <cell r="AX366">
            <v>0</v>
          </cell>
          <cell r="AY366">
            <v>0</v>
          </cell>
          <cell r="AZ366">
            <v>0</v>
          </cell>
          <cell r="BA366">
            <v>0</v>
          </cell>
          <cell r="BB366">
            <v>0</v>
          </cell>
          <cell r="BC366">
            <v>0</v>
          </cell>
          <cell r="BD366">
            <v>0</v>
          </cell>
          <cell r="BE366">
            <v>0</v>
          </cell>
          <cell r="BF366">
            <v>0</v>
          </cell>
        </row>
        <row r="374">
          <cell r="AM374">
            <v>347.18195647999994</v>
          </cell>
          <cell r="AN374">
            <v>399.52372170000001</v>
          </cell>
          <cell r="AO374">
            <v>395.52361191</v>
          </cell>
          <cell r="AP374">
            <v>384.62448812000002</v>
          </cell>
          <cell r="AQ374">
            <v>364.01741998954191</v>
          </cell>
          <cell r="AR374">
            <v>375.90595600100005</v>
          </cell>
          <cell r="AS374">
            <v>346.06246917300007</v>
          </cell>
          <cell r="AT374">
            <v>397.53593215758622</v>
          </cell>
          <cell r="AU374">
            <v>368.36262703000006</v>
          </cell>
          <cell r="AV374">
            <v>344.57019686000001</v>
          </cell>
          <cell r="AW374">
            <v>357.48317611000004</v>
          </cell>
          <cell r="AX374">
            <v>382.16947260000001</v>
          </cell>
          <cell r="AY374">
            <v>369.79086637000006</v>
          </cell>
          <cell r="AZ374">
            <v>359.52701671277271</v>
          </cell>
          <cell r="BA374">
            <v>358.52694070999991</v>
          </cell>
          <cell r="BB374">
            <v>414.20589969300011</v>
          </cell>
          <cell r="BC374">
            <v>386.55784357000005</v>
          </cell>
          <cell r="BD374">
            <v>379.65732645999998</v>
          </cell>
          <cell r="BE374">
            <v>388.27728212</v>
          </cell>
          <cell r="BF374">
            <v>372.65582978999998</v>
          </cell>
        </row>
        <row r="395">
          <cell r="AM395">
            <v>215.49384574999999</v>
          </cell>
          <cell r="AN395">
            <v>223.47285133000003</v>
          </cell>
          <cell r="AO395">
            <v>221.05561839999999</v>
          </cell>
          <cell r="AP395">
            <v>229.58977367</v>
          </cell>
          <cell r="AQ395">
            <v>249.66014891999998</v>
          </cell>
          <cell r="AR395">
            <v>236.47309282999998</v>
          </cell>
          <cell r="AS395">
            <v>275.39654401000001</v>
          </cell>
          <cell r="AT395">
            <v>312.04738512</v>
          </cell>
          <cell r="AU395">
            <v>231.05350261999996</v>
          </cell>
          <cell r="AV395">
            <v>244.4754476</v>
          </cell>
          <cell r="AW395">
            <v>241.96414167</v>
          </cell>
          <cell r="AX395">
            <v>247.38413033</v>
          </cell>
          <cell r="AY395">
            <v>281.93864620099998</v>
          </cell>
          <cell r="AZ395">
            <v>159.467862475</v>
          </cell>
          <cell r="BA395">
            <v>258.88562743</v>
          </cell>
          <cell r="BB395">
            <v>214.38185870999999</v>
          </cell>
          <cell r="BC395">
            <v>242.84111153000001</v>
          </cell>
          <cell r="BD395">
            <v>212.93627230999999</v>
          </cell>
          <cell r="BE395">
            <v>213.16165670800004</v>
          </cell>
          <cell r="BF395">
            <v>203.296421393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B191"/>
  <sheetViews>
    <sheetView showGridLines="0" tabSelected="1" topLeftCell="B1" zoomScaleNormal="100" workbookViewId="0">
      <selection activeCell="B6" sqref="B6"/>
    </sheetView>
  </sheetViews>
  <sheetFormatPr baseColWidth="10" defaultRowHeight="12.75" x14ac:dyDescent="0.2"/>
  <cols>
    <col min="1" max="1" width="14.42578125" style="1" hidden="1" customWidth="1"/>
    <col min="2" max="2" width="70" style="1" customWidth="1"/>
    <col min="3" max="21" width="10.7109375" style="1" hidden="1" customWidth="1"/>
    <col min="22" max="22" width="0.28515625" style="1" hidden="1" customWidth="1"/>
    <col min="23" max="26" width="17.42578125" style="1" customWidth="1"/>
    <col min="27" max="16384" width="11.42578125" style="3"/>
  </cols>
  <sheetData>
    <row r="1" spans="1:28" x14ac:dyDescent="0.2">
      <c r="B1" s="78" t="s">
        <v>33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8" x14ac:dyDescent="0.2">
      <c r="B2" s="79" t="s">
        <v>34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8" x14ac:dyDescent="0.2">
      <c r="B3" s="78" t="s">
        <v>35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8" x14ac:dyDescent="0.2">
      <c r="B4" s="78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8" x14ac:dyDescent="0.2">
      <c r="A5" s="4"/>
      <c r="B5" s="77" t="s">
        <v>64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6"/>
      <c r="AB5" s="6"/>
    </row>
    <row r="6" spans="1:28" x14ac:dyDescent="0.2">
      <c r="A6" s="4"/>
      <c r="B6" s="77" t="s">
        <v>63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6"/>
      <c r="AB6" s="6"/>
    </row>
    <row r="7" spans="1:28" ht="3" customHeight="1" x14ac:dyDescent="0.2">
      <c r="A7" s="4"/>
      <c r="B7" s="4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58"/>
      <c r="X7" s="58"/>
      <c r="Y7" s="58"/>
      <c r="Z7" s="58"/>
      <c r="AA7" s="6"/>
      <c r="AB7" s="6"/>
    </row>
    <row r="8" spans="1:28" ht="32.25" customHeight="1" x14ac:dyDescent="0.2">
      <c r="A8" s="8"/>
      <c r="B8" s="80" t="s">
        <v>36</v>
      </c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9" t="s">
        <v>67</v>
      </c>
      <c r="X8" s="60"/>
      <c r="Y8" s="61"/>
      <c r="Z8" s="62"/>
      <c r="AA8" s="9"/>
    </row>
    <row r="9" spans="1:28" x14ac:dyDescent="0.2">
      <c r="A9" s="8"/>
      <c r="B9" s="8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83" t="s">
        <v>61</v>
      </c>
      <c r="X9" s="84"/>
      <c r="Y9" s="84"/>
      <c r="Z9" s="84"/>
      <c r="AA9" s="10"/>
    </row>
    <row r="10" spans="1:28" ht="39" customHeight="1" x14ac:dyDescent="0.2">
      <c r="A10" s="11" t="s">
        <v>0</v>
      </c>
      <c r="B10" s="82"/>
      <c r="C10" s="52">
        <v>42075</v>
      </c>
      <c r="D10" s="52">
        <v>42167</v>
      </c>
      <c r="E10" s="52">
        <v>42259</v>
      </c>
      <c r="F10" s="52">
        <v>42350</v>
      </c>
      <c r="G10" s="52">
        <v>42441</v>
      </c>
      <c r="H10" s="52">
        <v>42533</v>
      </c>
      <c r="I10" s="52">
        <v>42625</v>
      </c>
      <c r="J10" s="53">
        <v>42712</v>
      </c>
      <c r="K10" s="54">
        <v>42799</v>
      </c>
      <c r="L10" s="52">
        <v>42898</v>
      </c>
      <c r="M10" s="52">
        <v>42997</v>
      </c>
      <c r="N10" s="52">
        <v>43096</v>
      </c>
      <c r="O10" s="54">
        <v>43177</v>
      </c>
      <c r="P10" s="52">
        <v>43258</v>
      </c>
      <c r="Q10" s="54">
        <v>43370</v>
      </c>
      <c r="R10" s="52">
        <v>43461</v>
      </c>
      <c r="S10" s="54">
        <v>43542</v>
      </c>
      <c r="T10" s="54">
        <v>43634</v>
      </c>
      <c r="U10" s="54">
        <v>43726</v>
      </c>
      <c r="V10" s="55">
        <v>43817</v>
      </c>
      <c r="W10" s="56" t="s">
        <v>37</v>
      </c>
      <c r="X10" s="57" t="s">
        <v>38</v>
      </c>
      <c r="Y10" s="57" t="s">
        <v>39</v>
      </c>
      <c r="Z10" s="57" t="s">
        <v>40</v>
      </c>
      <c r="AA10" s="10"/>
    </row>
    <row r="11" spans="1:28" ht="25.5" customHeight="1" x14ac:dyDescent="0.2">
      <c r="A11" s="15"/>
      <c r="B11" s="25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74" t="s">
        <v>59</v>
      </c>
      <c r="X11" s="75"/>
      <c r="Y11" s="75"/>
      <c r="Z11" s="75"/>
      <c r="AA11" s="10"/>
    </row>
    <row r="12" spans="1:28" x14ac:dyDescent="0.2">
      <c r="A12" s="16" t="s">
        <v>1</v>
      </c>
      <c r="B12" s="63" t="s">
        <v>41</v>
      </c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47"/>
      <c r="X12" s="48"/>
      <c r="Y12" s="47"/>
      <c r="Z12" s="49"/>
      <c r="AA12" s="10"/>
    </row>
    <row r="13" spans="1:28" x14ac:dyDescent="0.2">
      <c r="A13" s="16" t="s">
        <v>2</v>
      </c>
      <c r="B13" s="22" t="s">
        <v>42</v>
      </c>
      <c r="C13" s="21">
        <f>+'[1]OSF 4SR'!AM187</f>
        <v>0</v>
      </c>
      <c r="D13" s="21">
        <f>+'[1]OSF 4SR'!AN187</f>
        <v>0</v>
      </c>
      <c r="E13" s="21">
        <f>+'[1]OSF 4SR'!AO187</f>
        <v>0</v>
      </c>
      <c r="F13" s="21">
        <f>+'[1]OSF 4SR'!AP187</f>
        <v>0</v>
      </c>
      <c r="G13" s="21">
        <f>+'[1]OSF 4SR'!AQ187</f>
        <v>0</v>
      </c>
      <c r="H13" s="21">
        <f>+'[1]OSF 4SR'!AR187</f>
        <v>0</v>
      </c>
      <c r="I13" s="21">
        <f>+'[1]OSF 4SR'!AS187</f>
        <v>0</v>
      </c>
      <c r="J13" s="21">
        <f>+'[1]OSF 4SR'!AT187</f>
        <v>0</v>
      </c>
      <c r="K13" s="21">
        <f>+'[1]OSF 4SR'!AU187</f>
        <v>0</v>
      </c>
      <c r="L13" s="21">
        <f>+'[1]OSF 4SR'!AV187</f>
        <v>0</v>
      </c>
      <c r="M13" s="21">
        <f>+'[1]OSF 4SR'!AW187</f>
        <v>0</v>
      </c>
      <c r="N13" s="21">
        <f>+'[1]OSF 4SR'!AX187</f>
        <v>0</v>
      </c>
      <c r="O13" s="21">
        <f>+'[1]OSF 4SR'!AY187</f>
        <v>0</v>
      </c>
      <c r="P13" s="21">
        <f>+'[1]OSF 4SR'!AZ187</f>
        <v>0</v>
      </c>
      <c r="Q13" s="21">
        <f>+'[1]OSF 4SR'!BA187</f>
        <v>0</v>
      </c>
      <c r="R13" s="21">
        <f>+'[1]OSF 4SR'!BB187</f>
        <v>0</v>
      </c>
      <c r="S13" s="21">
        <f>+'[1]OSF 4SR'!BC187</f>
        <v>0</v>
      </c>
      <c r="T13" s="21">
        <f>+'[1]OSF 4SR'!BD187</f>
        <v>0</v>
      </c>
      <c r="U13" s="21">
        <f>+'[1]OSF 4SR'!BE187</f>
        <v>0</v>
      </c>
      <c r="V13" s="21">
        <f>+'[1]OSF 4SR'!BF187</f>
        <v>0</v>
      </c>
      <c r="W13" s="42">
        <f t="shared" ref="W13:W20" si="0">+X13+Y13+Z13</f>
        <v>4946.0581974799998</v>
      </c>
      <c r="X13" s="43">
        <v>1001.0205037200001</v>
      </c>
      <c r="Y13" s="43">
        <v>822.83332427000005</v>
      </c>
      <c r="Z13" s="43">
        <v>3122.2043694899999</v>
      </c>
      <c r="AA13" s="10"/>
    </row>
    <row r="14" spans="1:28" x14ac:dyDescent="0.2">
      <c r="A14" s="23" t="s">
        <v>3</v>
      </c>
      <c r="B14" s="22" t="s">
        <v>43</v>
      </c>
      <c r="C14" s="21" t="e">
        <f>+'[1]OSF 4SR'!AM209</f>
        <v>#REF!</v>
      </c>
      <c r="D14" s="21" t="e">
        <f>+'[1]OSF 4SR'!AN209</f>
        <v>#REF!</v>
      </c>
      <c r="E14" s="21" t="e">
        <f>+'[1]OSF 4SR'!AO209</f>
        <v>#REF!</v>
      </c>
      <c r="F14" s="21" t="e">
        <f>+'[1]OSF 4SR'!AP209</f>
        <v>#REF!</v>
      </c>
      <c r="G14" s="21" t="e">
        <f>+'[1]OSF 4SR'!AQ209</f>
        <v>#REF!</v>
      </c>
      <c r="H14" s="21" t="e">
        <f>+'[1]OSF 4SR'!AR209</f>
        <v>#REF!</v>
      </c>
      <c r="I14" s="21" t="e">
        <f>+'[1]OSF 4SR'!AS209</f>
        <v>#REF!</v>
      </c>
      <c r="J14" s="21" t="e">
        <f>+'[1]OSF 4SR'!AT209</f>
        <v>#REF!</v>
      </c>
      <c r="K14" s="21" t="e">
        <f>+'[1]OSF 4SR'!AU209</f>
        <v>#REF!</v>
      </c>
      <c r="L14" s="21" t="e">
        <f>+'[1]OSF 4SR'!AV209</f>
        <v>#REF!</v>
      </c>
      <c r="M14" s="21" t="e">
        <f>+'[1]OSF 4SR'!AW209</f>
        <v>#REF!</v>
      </c>
      <c r="N14" s="21" t="e">
        <f>+'[1]OSF 4SR'!AX209</f>
        <v>#REF!</v>
      </c>
      <c r="O14" s="21" t="e">
        <f>+'[1]OSF 4SR'!AY209</f>
        <v>#REF!</v>
      </c>
      <c r="P14" s="21" t="e">
        <f>+'[1]OSF 4SR'!AZ209</f>
        <v>#REF!</v>
      </c>
      <c r="Q14" s="21" t="e">
        <f>+'[1]OSF 4SR'!BA209</f>
        <v>#REF!</v>
      </c>
      <c r="R14" s="21" t="e">
        <f>+'[1]OSF 4SR'!BB209</f>
        <v>#REF!</v>
      </c>
      <c r="S14" s="21" t="e">
        <f>+'[1]OSF 4SR'!BC209</f>
        <v>#REF!</v>
      </c>
      <c r="T14" s="21" t="e">
        <f>+'[1]OSF 4SR'!BD209</f>
        <v>#REF!</v>
      </c>
      <c r="U14" s="21" t="e">
        <f>+'[1]OSF 4SR'!BE209</f>
        <v>#REF!</v>
      </c>
      <c r="V14" s="21" t="e">
        <f>+'[1]OSF 4SR'!BF209</f>
        <v>#REF!</v>
      </c>
      <c r="W14" s="42">
        <f t="shared" si="0"/>
        <v>6382.8777946455175</v>
      </c>
      <c r="X14" s="43">
        <v>1236.3038430855174</v>
      </c>
      <c r="Y14" s="43">
        <v>1630.3695085899999</v>
      </c>
      <c r="Z14" s="43">
        <v>3516.2044429700004</v>
      </c>
      <c r="AA14" s="10"/>
    </row>
    <row r="15" spans="1:28" x14ac:dyDescent="0.2">
      <c r="A15" s="23" t="s">
        <v>4</v>
      </c>
      <c r="B15" s="22" t="s">
        <v>44</v>
      </c>
      <c r="C15" s="21">
        <f>+'[1]OSF 4SR'!AM219</f>
        <v>0</v>
      </c>
      <c r="D15" s="21">
        <f>+'[1]OSF 4SR'!AN219</f>
        <v>0</v>
      </c>
      <c r="E15" s="21">
        <f>+'[1]OSF 4SR'!AO219</f>
        <v>0</v>
      </c>
      <c r="F15" s="21">
        <f>+'[1]OSF 4SR'!AP219</f>
        <v>0</v>
      </c>
      <c r="G15" s="21">
        <f>+'[1]OSF 4SR'!AQ219</f>
        <v>0</v>
      </c>
      <c r="H15" s="21">
        <f>+'[1]OSF 4SR'!AR219</f>
        <v>0</v>
      </c>
      <c r="I15" s="21">
        <f>+'[1]OSF 4SR'!AS219</f>
        <v>0</v>
      </c>
      <c r="J15" s="21">
        <f>+'[1]OSF 4SR'!AT219</f>
        <v>0</v>
      </c>
      <c r="K15" s="21">
        <f>+'[1]OSF 4SR'!AU219</f>
        <v>0</v>
      </c>
      <c r="L15" s="21">
        <f>+'[1]OSF 4SR'!AV219</f>
        <v>0</v>
      </c>
      <c r="M15" s="21">
        <f>+'[1]OSF 4SR'!AW219</f>
        <v>0</v>
      </c>
      <c r="N15" s="21">
        <f>+'[1]OSF 4SR'!AX219</f>
        <v>0</v>
      </c>
      <c r="O15" s="21">
        <f>+'[1]OSF 4SR'!AY219</f>
        <v>0</v>
      </c>
      <c r="P15" s="21">
        <f>+'[1]OSF 4SR'!AZ219</f>
        <v>0</v>
      </c>
      <c r="Q15" s="21">
        <f>+'[1]OSF 4SR'!BA219</f>
        <v>0</v>
      </c>
      <c r="R15" s="21">
        <f>+'[1]OSF 4SR'!BB219</f>
        <v>0</v>
      </c>
      <c r="S15" s="21">
        <f>+'[1]OSF 4SR'!BC219</f>
        <v>0</v>
      </c>
      <c r="T15" s="21">
        <f>+'[1]OSF 4SR'!BD219</f>
        <v>0</v>
      </c>
      <c r="U15" s="21">
        <f>+'[1]OSF 4SR'!BE219</f>
        <v>0</v>
      </c>
      <c r="V15" s="21">
        <f>+'[1]OSF 4SR'!BF219</f>
        <v>0</v>
      </c>
      <c r="W15" s="42">
        <f t="shared" si="0"/>
        <v>10059.877870000002</v>
      </c>
      <c r="X15" s="43">
        <v>32.571558519999996</v>
      </c>
      <c r="Y15" s="43">
        <v>0</v>
      </c>
      <c r="Z15" s="43">
        <v>10027.306311480002</v>
      </c>
      <c r="AA15" s="10"/>
    </row>
    <row r="16" spans="1:28" x14ac:dyDescent="0.2">
      <c r="A16" s="16" t="s">
        <v>5</v>
      </c>
      <c r="B16" s="22" t="s">
        <v>45</v>
      </c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42">
        <f t="shared" si="0"/>
        <v>619.54000105</v>
      </c>
      <c r="X16" s="43">
        <v>288.20225289000001</v>
      </c>
      <c r="Y16" s="43">
        <v>139.53193748000001</v>
      </c>
      <c r="Z16" s="43">
        <v>191.80581068000001</v>
      </c>
      <c r="AA16" s="10"/>
    </row>
    <row r="17" spans="1:27" x14ac:dyDescent="0.2">
      <c r="A17" s="23" t="s">
        <v>6</v>
      </c>
      <c r="B17" s="22" t="s">
        <v>46</v>
      </c>
      <c r="C17" s="21">
        <f>+'[1]OSF 4SR'!AM230</f>
        <v>0</v>
      </c>
      <c r="D17" s="21">
        <f>+'[1]OSF 4SR'!AN230</f>
        <v>0</v>
      </c>
      <c r="E17" s="21">
        <f>+'[1]OSF 4SR'!AO230</f>
        <v>0</v>
      </c>
      <c r="F17" s="21">
        <f>+'[1]OSF 4SR'!AP230</f>
        <v>0</v>
      </c>
      <c r="G17" s="21">
        <f>+'[1]OSF 4SR'!AQ230</f>
        <v>0</v>
      </c>
      <c r="H17" s="21">
        <f>+'[1]OSF 4SR'!AR230</f>
        <v>0</v>
      </c>
      <c r="I17" s="21">
        <f>+'[1]OSF 4SR'!AS230</f>
        <v>0</v>
      </c>
      <c r="J17" s="21">
        <f>+'[1]OSF 4SR'!AT230</f>
        <v>0</v>
      </c>
      <c r="K17" s="21">
        <f>+'[1]OSF 4SR'!AU230</f>
        <v>0</v>
      </c>
      <c r="L17" s="21">
        <f>+'[1]OSF 4SR'!AV230</f>
        <v>0</v>
      </c>
      <c r="M17" s="21">
        <f>+'[1]OSF 4SR'!AW230</f>
        <v>0</v>
      </c>
      <c r="N17" s="21">
        <f>+'[1]OSF 4SR'!AX230</f>
        <v>0</v>
      </c>
      <c r="O17" s="21">
        <f>+'[1]OSF 4SR'!AY230</f>
        <v>0</v>
      </c>
      <c r="P17" s="21">
        <f>+'[1]OSF 4SR'!AZ230</f>
        <v>0</v>
      </c>
      <c r="Q17" s="21">
        <f>+'[1]OSF 4SR'!BA230</f>
        <v>0</v>
      </c>
      <c r="R17" s="21">
        <f>+'[1]OSF 4SR'!BB230</f>
        <v>0</v>
      </c>
      <c r="S17" s="21">
        <f>+'[1]OSF 4SR'!BC230</f>
        <v>0</v>
      </c>
      <c r="T17" s="21">
        <f>+'[1]OSF 4SR'!BD230</f>
        <v>0</v>
      </c>
      <c r="U17" s="21">
        <f>+'[1]OSF 4SR'!BE230</f>
        <v>0</v>
      </c>
      <c r="V17" s="21">
        <f>+'[1]OSF 4SR'!BF230</f>
        <v>0</v>
      </c>
      <c r="W17" s="42">
        <f t="shared" si="0"/>
        <v>149.10794252999997</v>
      </c>
      <c r="X17" s="43">
        <v>149.10794252999997</v>
      </c>
      <c r="Y17" s="43">
        <v>0</v>
      </c>
      <c r="Z17" s="43">
        <v>0</v>
      </c>
      <c r="AA17" s="10"/>
    </row>
    <row r="18" spans="1:27" x14ac:dyDescent="0.2">
      <c r="A18" s="23" t="s">
        <v>7</v>
      </c>
      <c r="B18" s="22" t="s">
        <v>47</v>
      </c>
      <c r="C18" s="21">
        <f>+'[1]OSF 4SR'!AM231</f>
        <v>0</v>
      </c>
      <c r="D18" s="21">
        <f>+'[1]OSF 4SR'!AN231</f>
        <v>0</v>
      </c>
      <c r="E18" s="21">
        <f>+'[1]OSF 4SR'!AO231</f>
        <v>0</v>
      </c>
      <c r="F18" s="21">
        <f>+'[1]OSF 4SR'!AP231</f>
        <v>0</v>
      </c>
      <c r="G18" s="21">
        <f>+'[1]OSF 4SR'!AQ231</f>
        <v>0</v>
      </c>
      <c r="H18" s="21">
        <f>+'[1]OSF 4SR'!AR231</f>
        <v>0</v>
      </c>
      <c r="I18" s="21">
        <f>+'[1]OSF 4SR'!AS231</f>
        <v>0</v>
      </c>
      <c r="J18" s="21">
        <f>+'[1]OSF 4SR'!AT231</f>
        <v>0</v>
      </c>
      <c r="K18" s="21">
        <f>+'[1]OSF 4SR'!AU231</f>
        <v>0</v>
      </c>
      <c r="L18" s="21">
        <f>+'[1]OSF 4SR'!AV231</f>
        <v>0</v>
      </c>
      <c r="M18" s="21">
        <f>+'[1]OSF 4SR'!AW231</f>
        <v>0</v>
      </c>
      <c r="N18" s="21">
        <f>+'[1]OSF 4SR'!AX231</f>
        <v>0</v>
      </c>
      <c r="O18" s="21">
        <f>+'[1]OSF 4SR'!AY231</f>
        <v>0</v>
      </c>
      <c r="P18" s="21">
        <f>+'[1]OSF 4SR'!AZ231</f>
        <v>0</v>
      </c>
      <c r="Q18" s="21">
        <f>+'[1]OSF 4SR'!BA231</f>
        <v>0</v>
      </c>
      <c r="R18" s="21">
        <f>+'[1]OSF 4SR'!BB231</f>
        <v>0</v>
      </c>
      <c r="S18" s="21">
        <f>+'[1]OSF 4SR'!BC231</f>
        <v>0</v>
      </c>
      <c r="T18" s="21">
        <f>+'[1]OSF 4SR'!BD231</f>
        <v>0</v>
      </c>
      <c r="U18" s="21">
        <f>+'[1]OSF 4SR'!BE231</f>
        <v>0</v>
      </c>
      <c r="V18" s="21">
        <f>+'[1]OSF 4SR'!BF231</f>
        <v>0</v>
      </c>
      <c r="W18" s="42">
        <f t="shared" si="0"/>
        <v>5.5832325699999998</v>
      </c>
      <c r="X18" s="43">
        <v>0</v>
      </c>
      <c r="Y18" s="43">
        <v>0</v>
      </c>
      <c r="Z18" s="43">
        <v>5.5832325699999998</v>
      </c>
      <c r="AA18" s="10"/>
    </row>
    <row r="19" spans="1:27" x14ac:dyDescent="0.2">
      <c r="A19" s="16" t="s">
        <v>8</v>
      </c>
      <c r="B19" s="22" t="s">
        <v>48</v>
      </c>
      <c r="C19" s="21">
        <f>+'[1]OSF 4SR'!AM241</f>
        <v>0</v>
      </c>
      <c r="D19" s="21">
        <f>+'[1]OSF 4SR'!AN241</f>
        <v>0</v>
      </c>
      <c r="E19" s="21">
        <f>+'[1]OSF 4SR'!AO241</f>
        <v>0</v>
      </c>
      <c r="F19" s="21">
        <f>+'[1]OSF 4SR'!AP241</f>
        <v>0</v>
      </c>
      <c r="G19" s="21">
        <f>+'[1]OSF 4SR'!AQ241</f>
        <v>0</v>
      </c>
      <c r="H19" s="21">
        <f>+'[1]OSF 4SR'!AR241</f>
        <v>0</v>
      </c>
      <c r="I19" s="21">
        <f>+'[1]OSF 4SR'!AS241</f>
        <v>0</v>
      </c>
      <c r="J19" s="21">
        <f>+'[1]OSF 4SR'!AT241</f>
        <v>0</v>
      </c>
      <c r="K19" s="21">
        <f>+'[1]OSF 4SR'!AU241</f>
        <v>0</v>
      </c>
      <c r="L19" s="21">
        <f>+'[1]OSF 4SR'!AV241</f>
        <v>0</v>
      </c>
      <c r="M19" s="21">
        <f>+'[1]OSF 4SR'!AW241</f>
        <v>0</v>
      </c>
      <c r="N19" s="21">
        <f>+'[1]OSF 4SR'!AX241</f>
        <v>0</v>
      </c>
      <c r="O19" s="21">
        <f>+'[1]OSF 4SR'!AY241</f>
        <v>0</v>
      </c>
      <c r="P19" s="21">
        <f>+'[1]OSF 4SR'!AZ241</f>
        <v>0</v>
      </c>
      <c r="Q19" s="21">
        <f>+'[1]OSF 4SR'!BA241</f>
        <v>0</v>
      </c>
      <c r="R19" s="21">
        <f>+'[1]OSF 4SR'!BB241</f>
        <v>0</v>
      </c>
      <c r="S19" s="21">
        <f>+'[1]OSF 4SR'!BC241</f>
        <v>0</v>
      </c>
      <c r="T19" s="21">
        <f>+'[1]OSF 4SR'!BD241</f>
        <v>0</v>
      </c>
      <c r="U19" s="21">
        <f>+'[1]OSF 4SR'!BE241</f>
        <v>0</v>
      </c>
      <c r="V19" s="21">
        <f>+'[1]OSF 4SR'!BF241</f>
        <v>0</v>
      </c>
      <c r="W19" s="42">
        <f t="shared" si="0"/>
        <v>1128.8142317736035</v>
      </c>
      <c r="X19" s="43">
        <v>992.94359486360349</v>
      </c>
      <c r="Y19" s="43">
        <v>9.6678067399999996</v>
      </c>
      <c r="Z19" s="43">
        <v>126.20283017</v>
      </c>
      <c r="AA19" s="10"/>
    </row>
    <row r="20" spans="1:27" x14ac:dyDescent="0.2">
      <c r="A20" s="10"/>
      <c r="B20" s="22" t="s">
        <v>49</v>
      </c>
      <c r="C20" s="21">
        <f>+'[1]OSF 4SR'!AM253</f>
        <v>0</v>
      </c>
      <c r="D20" s="21">
        <f>+'[1]OSF 4SR'!AN253</f>
        <v>0</v>
      </c>
      <c r="E20" s="21">
        <f>+'[1]OSF 4SR'!AO253</f>
        <v>0</v>
      </c>
      <c r="F20" s="21">
        <f>+'[1]OSF 4SR'!AP253</f>
        <v>0</v>
      </c>
      <c r="G20" s="21">
        <f>+'[1]OSF 4SR'!AQ253</f>
        <v>0</v>
      </c>
      <c r="H20" s="21">
        <f>+'[1]OSF 4SR'!AR253</f>
        <v>0</v>
      </c>
      <c r="I20" s="21">
        <f>+'[1]OSF 4SR'!AS253</f>
        <v>0</v>
      </c>
      <c r="J20" s="21">
        <f>+'[1]OSF 4SR'!AT253</f>
        <v>0</v>
      </c>
      <c r="K20" s="21">
        <f>+'[1]OSF 4SR'!AU253</f>
        <v>0</v>
      </c>
      <c r="L20" s="21">
        <f>+'[1]OSF 4SR'!AV253</f>
        <v>0</v>
      </c>
      <c r="M20" s="21">
        <f>+'[1]OSF 4SR'!AW253</f>
        <v>0</v>
      </c>
      <c r="N20" s="21">
        <f>+'[1]OSF 4SR'!AX253</f>
        <v>0</v>
      </c>
      <c r="O20" s="21">
        <f>+'[1]OSF 4SR'!AY253</f>
        <v>0</v>
      </c>
      <c r="P20" s="21">
        <f>+'[1]OSF 4SR'!AZ253</f>
        <v>0</v>
      </c>
      <c r="Q20" s="21">
        <f>+'[1]OSF 4SR'!BA253</f>
        <v>0</v>
      </c>
      <c r="R20" s="21">
        <f>+'[1]OSF 4SR'!BB253</f>
        <v>0</v>
      </c>
      <c r="S20" s="21">
        <f>+'[1]OSF 4SR'!BC253</f>
        <v>0</v>
      </c>
      <c r="T20" s="21">
        <f>+'[1]OSF 4SR'!BD253</f>
        <v>0</v>
      </c>
      <c r="U20" s="21">
        <f>+'[1]OSF 4SR'!BE253</f>
        <v>0</v>
      </c>
      <c r="V20" s="21">
        <f>+'[1]OSF 4SR'!BF253</f>
        <v>0</v>
      </c>
      <c r="W20" s="42">
        <f t="shared" si="0"/>
        <v>957.90449083999999</v>
      </c>
      <c r="X20" s="43">
        <v>895.29491024999993</v>
      </c>
      <c r="Y20" s="43">
        <v>0</v>
      </c>
      <c r="Z20" s="43">
        <v>62.609580590000014</v>
      </c>
      <c r="AA20" s="10"/>
    </row>
    <row r="21" spans="1:27" ht="25.5" customHeight="1" x14ac:dyDescent="0.2">
      <c r="A21" s="10"/>
      <c r="B21" s="67" t="s">
        <v>17</v>
      </c>
      <c r="C21" s="68"/>
      <c r="D21" s="68"/>
      <c r="E21" s="68"/>
      <c r="F21" s="68"/>
      <c r="G21" s="68"/>
      <c r="H21" s="68"/>
      <c r="I21" s="68"/>
      <c r="J21" s="68"/>
      <c r="K21" s="68"/>
      <c r="L21" s="68"/>
      <c r="M21" s="68"/>
      <c r="N21" s="68"/>
      <c r="O21" s="68"/>
      <c r="P21" s="68"/>
      <c r="Q21" s="68"/>
      <c r="R21" s="68"/>
      <c r="S21" s="68"/>
      <c r="T21" s="68"/>
      <c r="U21" s="68"/>
      <c r="V21" s="68"/>
      <c r="W21" s="69">
        <f>SUM(W13:W20)</f>
        <v>24249.763760889124</v>
      </c>
      <c r="X21" s="70">
        <v>4595.4446058591202</v>
      </c>
      <c r="Y21" s="69">
        <f>SUM(Y13:Y20)</f>
        <v>2602.4025770799999</v>
      </c>
      <c r="Z21" s="71">
        <f>SUM(Z13:Z20)</f>
        <v>17051.916577950007</v>
      </c>
      <c r="AA21" s="10"/>
    </row>
    <row r="22" spans="1:27" x14ac:dyDescent="0.2">
      <c r="A22" s="23" t="s">
        <v>9</v>
      </c>
      <c r="B22" s="22" t="s">
        <v>50</v>
      </c>
      <c r="C22" s="31">
        <f>+'[1]OSF 4SR'!AM288</f>
        <v>22.254486339999996</v>
      </c>
      <c r="D22" s="31">
        <f>+'[1]OSF 4SR'!AN288</f>
        <v>14.167851279999999</v>
      </c>
      <c r="E22" s="31">
        <f>+'[1]OSF 4SR'!AO288</f>
        <v>21.861257879999997</v>
      </c>
      <c r="F22" s="31">
        <f>+'[1]OSF 4SR'!AP288</f>
        <v>23.301430360000001</v>
      </c>
      <c r="G22" s="31">
        <f>+'[1]OSF 4SR'!AQ288</f>
        <v>23.89385025</v>
      </c>
      <c r="H22" s="31">
        <f>+'[1]OSF 4SR'!AR288</f>
        <v>38.469254120000002</v>
      </c>
      <c r="I22" s="31">
        <f>+'[1]OSF 4SR'!AS288</f>
        <v>29.550273059999999</v>
      </c>
      <c r="J22" s="31">
        <f>+'[1]OSF 4SR'!AT288</f>
        <v>28.387750179999998</v>
      </c>
      <c r="K22" s="31">
        <f>+'[1]OSF 4SR'!AU288</f>
        <v>38.439192729999995</v>
      </c>
      <c r="L22" s="31">
        <f>+'[1]OSF 4SR'!AV288</f>
        <v>28.642322889999999</v>
      </c>
      <c r="M22" s="31">
        <f>+'[1]OSF 4SR'!AW288</f>
        <v>28.17959604</v>
      </c>
      <c r="N22" s="31">
        <f>+'[1]OSF 4SR'!AX288</f>
        <v>40.051937979999998</v>
      </c>
      <c r="O22" s="31">
        <f>+'[1]OSF 4SR'!AY288</f>
        <v>40.926855709999998</v>
      </c>
      <c r="P22" s="31">
        <f>+'[1]OSF 4SR'!AZ288</f>
        <v>139.19434912</v>
      </c>
      <c r="Q22" s="31">
        <f>+'[1]OSF 4SR'!BA288</f>
        <v>115.74033533999999</v>
      </c>
      <c r="R22" s="31">
        <f>+'[1]OSF 4SR'!BB288</f>
        <v>117.27167865</v>
      </c>
      <c r="S22" s="31">
        <f>+'[1]OSF 4SR'!BC288</f>
        <v>116.81511673</v>
      </c>
      <c r="T22" s="31">
        <f>+'[1]OSF 4SR'!BD288</f>
        <v>89.038106770000013</v>
      </c>
      <c r="U22" s="31">
        <f>+'[1]OSF 4SR'!BE288</f>
        <v>63.414109209999992</v>
      </c>
      <c r="V22" s="31">
        <f>+'[1]OSF 4SR'!BF288</f>
        <v>70.945541420000012</v>
      </c>
      <c r="W22" s="46"/>
      <c r="X22" s="44"/>
      <c r="Y22" s="45"/>
      <c r="Z22" s="44"/>
      <c r="AA22" s="10"/>
    </row>
    <row r="23" spans="1:27" x14ac:dyDescent="0.2">
      <c r="A23" s="23" t="s">
        <v>10</v>
      </c>
      <c r="B23" s="22" t="s">
        <v>51</v>
      </c>
      <c r="C23" s="21">
        <f>+'[1]OSF 4SR'!AM294</f>
        <v>0</v>
      </c>
      <c r="D23" s="21">
        <f>+'[1]OSF 4SR'!AN294</f>
        <v>0</v>
      </c>
      <c r="E23" s="21">
        <f>+'[1]OSF 4SR'!AO294</f>
        <v>0</v>
      </c>
      <c r="F23" s="21">
        <f>+'[1]OSF 4SR'!AP294</f>
        <v>0</v>
      </c>
      <c r="G23" s="21">
        <f>+'[1]OSF 4SR'!AQ294</f>
        <v>0</v>
      </c>
      <c r="H23" s="21">
        <f>+'[1]OSF 4SR'!AR294</f>
        <v>0</v>
      </c>
      <c r="I23" s="21">
        <f>+'[1]OSF 4SR'!AS294</f>
        <v>0</v>
      </c>
      <c r="J23" s="21">
        <f>+'[1]OSF 4SR'!AT294</f>
        <v>0</v>
      </c>
      <c r="K23" s="21">
        <f>+'[1]OSF 4SR'!AU294</f>
        <v>0</v>
      </c>
      <c r="L23" s="21">
        <f>+'[1]OSF 4SR'!AV294</f>
        <v>0</v>
      </c>
      <c r="M23" s="21">
        <f>+'[1]OSF 4SR'!AW294</f>
        <v>0</v>
      </c>
      <c r="N23" s="21">
        <f>+'[1]OSF 4SR'!AX294</f>
        <v>0</v>
      </c>
      <c r="O23" s="21">
        <f>+'[1]OSF 4SR'!AY294</f>
        <v>0</v>
      </c>
      <c r="P23" s="21">
        <f>+'[1]OSF 4SR'!AZ294</f>
        <v>0</v>
      </c>
      <c r="Q23" s="21">
        <f>+'[1]OSF 4SR'!BA294</f>
        <v>0</v>
      </c>
      <c r="R23" s="21">
        <f>+'[1]OSF 4SR'!BB294</f>
        <v>0</v>
      </c>
      <c r="S23" s="21">
        <f>+'[1]OSF 4SR'!BC294</f>
        <v>0</v>
      </c>
      <c r="T23" s="21">
        <f>+'[1]OSF 4SR'!BD294</f>
        <v>0</v>
      </c>
      <c r="U23" s="21">
        <f>+'[1]OSF 4SR'!BE294</f>
        <v>0</v>
      </c>
      <c r="V23" s="21">
        <f>+'[1]OSF 4SR'!BF294</f>
        <v>0</v>
      </c>
      <c r="W23" s="42">
        <f t="shared" ref="W23:W29" si="1">+X23+Y23+Z23</f>
        <v>14791.385785299999</v>
      </c>
      <c r="X23" s="43">
        <v>0</v>
      </c>
      <c r="Y23" s="42">
        <v>0</v>
      </c>
      <c r="Z23" s="43">
        <v>14791.385785299999</v>
      </c>
      <c r="AA23" s="10"/>
    </row>
    <row r="24" spans="1:27" x14ac:dyDescent="0.2">
      <c r="A24" s="20" t="s">
        <v>11</v>
      </c>
      <c r="B24" s="22" t="s">
        <v>52</v>
      </c>
      <c r="C24" s="21">
        <f>+'[1]OSF 4SR'!AM308</f>
        <v>0</v>
      </c>
      <c r="D24" s="21">
        <f>+'[1]OSF 4SR'!AN308</f>
        <v>0</v>
      </c>
      <c r="E24" s="21">
        <f>+'[1]OSF 4SR'!AO308</f>
        <v>0</v>
      </c>
      <c r="F24" s="21">
        <f>+'[1]OSF 4SR'!AP308</f>
        <v>0</v>
      </c>
      <c r="G24" s="21">
        <f>+'[1]OSF 4SR'!AQ308</f>
        <v>0</v>
      </c>
      <c r="H24" s="21">
        <f>+'[1]OSF 4SR'!AR308</f>
        <v>0</v>
      </c>
      <c r="I24" s="21">
        <f>+'[1]OSF 4SR'!AS308</f>
        <v>0</v>
      </c>
      <c r="J24" s="21">
        <f>+'[1]OSF 4SR'!AT308</f>
        <v>0</v>
      </c>
      <c r="K24" s="21">
        <f>+'[1]OSF 4SR'!AU308</f>
        <v>0</v>
      </c>
      <c r="L24" s="21">
        <f>+'[1]OSF 4SR'!AV308</f>
        <v>0</v>
      </c>
      <c r="M24" s="21">
        <f>+'[1]OSF 4SR'!AW308</f>
        <v>0</v>
      </c>
      <c r="N24" s="21">
        <f>+'[1]OSF 4SR'!AX308</f>
        <v>0</v>
      </c>
      <c r="O24" s="21">
        <f>+'[1]OSF 4SR'!AY308</f>
        <v>0</v>
      </c>
      <c r="P24" s="21">
        <f>+'[1]OSF 4SR'!AZ308</f>
        <v>0</v>
      </c>
      <c r="Q24" s="21">
        <f>+'[1]OSF 4SR'!BA308</f>
        <v>0</v>
      </c>
      <c r="R24" s="21">
        <f>+'[1]OSF 4SR'!BB308</f>
        <v>0</v>
      </c>
      <c r="S24" s="21">
        <f>+'[1]OSF 4SR'!BC308</f>
        <v>0</v>
      </c>
      <c r="T24" s="21">
        <f>+'[1]OSF 4SR'!BD308</f>
        <v>0</v>
      </c>
      <c r="U24" s="21">
        <f>+'[1]OSF 4SR'!BE308</f>
        <v>0</v>
      </c>
      <c r="V24" s="21">
        <f>+'[1]OSF 4SR'!BF308</f>
        <v>0</v>
      </c>
      <c r="W24" s="42">
        <f t="shared" si="1"/>
        <v>30.101771889999998</v>
      </c>
      <c r="X24" s="43">
        <v>0</v>
      </c>
      <c r="Y24" s="42">
        <v>0</v>
      </c>
      <c r="Z24" s="43">
        <v>30.101771889999998</v>
      </c>
      <c r="AA24" s="10"/>
    </row>
    <row r="25" spans="1:27" x14ac:dyDescent="0.2">
      <c r="A25" s="23" t="s">
        <v>12</v>
      </c>
      <c r="B25" s="22" t="s">
        <v>44</v>
      </c>
      <c r="C25" s="21">
        <f>+'[1]OSF 4SR'!AM311</f>
        <v>0</v>
      </c>
      <c r="D25" s="21">
        <f>+'[1]OSF 4SR'!AN311</f>
        <v>0</v>
      </c>
      <c r="E25" s="21">
        <f>+'[1]OSF 4SR'!AO311</f>
        <v>0</v>
      </c>
      <c r="F25" s="21">
        <f>+'[1]OSF 4SR'!AP311</f>
        <v>3.8252066199999999</v>
      </c>
      <c r="G25" s="21">
        <f>+'[1]OSF 4SR'!AQ311</f>
        <v>0</v>
      </c>
      <c r="H25" s="21">
        <f>+'[1]OSF 4SR'!AR311</f>
        <v>8.5115731500000003</v>
      </c>
      <c r="I25" s="21">
        <f>+'[1]OSF 4SR'!AS311</f>
        <v>0</v>
      </c>
      <c r="J25" s="21">
        <f>+'[1]OSF 4SR'!AT311</f>
        <v>0</v>
      </c>
      <c r="K25" s="21">
        <f>+'[1]OSF 4SR'!AU311</f>
        <v>0</v>
      </c>
      <c r="L25" s="21">
        <f>+'[1]OSF 4SR'!AV311</f>
        <v>0</v>
      </c>
      <c r="M25" s="21">
        <f>+'[1]OSF 4SR'!AW311</f>
        <v>0</v>
      </c>
      <c r="N25" s="21">
        <f>+'[1]OSF 4SR'!AX311</f>
        <v>0</v>
      </c>
      <c r="O25" s="21">
        <f>+'[1]OSF 4SR'!AY311</f>
        <v>0</v>
      </c>
      <c r="P25" s="21">
        <f>+'[1]OSF 4SR'!AZ311</f>
        <v>0</v>
      </c>
      <c r="Q25" s="21">
        <f>+'[1]OSF 4SR'!BA311</f>
        <v>0</v>
      </c>
      <c r="R25" s="21">
        <f>+'[1]OSF 4SR'!BB311</f>
        <v>0</v>
      </c>
      <c r="S25" s="21">
        <f>+'[1]OSF 4SR'!BC311</f>
        <v>0</v>
      </c>
      <c r="T25" s="21">
        <f>+'[1]OSF 4SR'!BD311</f>
        <v>0</v>
      </c>
      <c r="U25" s="21">
        <f>+'[1]OSF 4SR'!BE311</f>
        <v>0</v>
      </c>
      <c r="V25" s="21">
        <f>+'[1]OSF 4SR'!BF311</f>
        <v>0</v>
      </c>
      <c r="W25" s="42">
        <f t="shared" si="1"/>
        <v>261.94519031999994</v>
      </c>
      <c r="X25" s="43">
        <v>15.37318995</v>
      </c>
      <c r="Y25" s="42">
        <v>0</v>
      </c>
      <c r="Z25" s="43">
        <v>246.57200036999996</v>
      </c>
      <c r="AA25" s="10"/>
    </row>
    <row r="26" spans="1:27" x14ac:dyDescent="0.2">
      <c r="A26" s="23" t="s">
        <v>13</v>
      </c>
      <c r="B26" s="22" t="s">
        <v>46</v>
      </c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42">
        <f t="shared" si="1"/>
        <v>4802.42892734</v>
      </c>
      <c r="X26" s="43">
        <v>2206.1609385699999</v>
      </c>
      <c r="Y26" s="42">
        <v>2596.2679887700001</v>
      </c>
      <c r="Z26" s="43">
        <v>0</v>
      </c>
      <c r="AA26" s="10"/>
    </row>
    <row r="27" spans="1:27" x14ac:dyDescent="0.2">
      <c r="A27" s="20" t="s">
        <v>14</v>
      </c>
      <c r="B27" s="22" t="s">
        <v>47</v>
      </c>
      <c r="C27" s="21">
        <f>+'[1]OSF 4SR'!AM322</f>
        <v>0</v>
      </c>
      <c r="D27" s="21">
        <f>+'[1]OSF 4SR'!AN322</f>
        <v>0</v>
      </c>
      <c r="E27" s="21">
        <f>+'[1]OSF 4SR'!AO322</f>
        <v>0</v>
      </c>
      <c r="F27" s="21">
        <f>+'[1]OSF 4SR'!AP322</f>
        <v>0</v>
      </c>
      <c r="G27" s="21">
        <f>+'[1]OSF 4SR'!AQ322</f>
        <v>0</v>
      </c>
      <c r="H27" s="21">
        <f>+'[1]OSF 4SR'!AR322</f>
        <v>0</v>
      </c>
      <c r="I27" s="21">
        <f>+'[1]OSF 4SR'!AS322</f>
        <v>0</v>
      </c>
      <c r="J27" s="21">
        <f>+'[1]OSF 4SR'!AT322</f>
        <v>0</v>
      </c>
      <c r="K27" s="21">
        <f>+'[1]OSF 4SR'!AU322</f>
        <v>0</v>
      </c>
      <c r="L27" s="21">
        <f>+'[1]OSF 4SR'!AV322</f>
        <v>0</v>
      </c>
      <c r="M27" s="21">
        <f>+'[1]OSF 4SR'!AW322</f>
        <v>0</v>
      </c>
      <c r="N27" s="21">
        <f>+'[1]OSF 4SR'!AX322</f>
        <v>0</v>
      </c>
      <c r="O27" s="21">
        <f>+'[1]OSF 4SR'!AY322</f>
        <v>0</v>
      </c>
      <c r="P27" s="21">
        <f>+'[1]OSF 4SR'!AZ322</f>
        <v>0</v>
      </c>
      <c r="Q27" s="21">
        <f>+'[1]OSF 4SR'!BA322</f>
        <v>0</v>
      </c>
      <c r="R27" s="21">
        <f>+'[1]OSF 4SR'!BB322</f>
        <v>0</v>
      </c>
      <c r="S27" s="21">
        <f>+'[1]OSF 4SR'!BC322</f>
        <v>0</v>
      </c>
      <c r="T27" s="21">
        <f>+'[1]OSF 4SR'!BD322</f>
        <v>0</v>
      </c>
      <c r="U27" s="21">
        <f>+'[1]OSF 4SR'!BE322</f>
        <v>0</v>
      </c>
      <c r="V27" s="21">
        <f>+'[1]OSF 4SR'!BF322</f>
        <v>0</v>
      </c>
      <c r="W27" s="42">
        <f t="shared" si="1"/>
        <v>7.6351282799999991</v>
      </c>
      <c r="X27" s="43">
        <v>0</v>
      </c>
      <c r="Y27" s="42">
        <v>0</v>
      </c>
      <c r="Z27" s="43">
        <v>7.6351282799999991</v>
      </c>
      <c r="AA27" s="10"/>
    </row>
    <row r="28" spans="1:27" x14ac:dyDescent="0.2">
      <c r="A28" s="23" t="s">
        <v>15</v>
      </c>
      <c r="B28" s="22" t="s">
        <v>53</v>
      </c>
      <c r="C28" s="21">
        <f>+'[1]OSF 4SR'!AM323</f>
        <v>555.3975443180002</v>
      </c>
      <c r="D28" s="21">
        <f>+'[1]OSF 4SR'!AN323</f>
        <v>532.13466474999973</v>
      </c>
      <c r="E28" s="21">
        <f>+'[1]OSF 4SR'!AO323</f>
        <v>516.73345041000016</v>
      </c>
      <c r="F28" s="21">
        <f>+'[1]OSF 4SR'!AP323</f>
        <v>375.38909493</v>
      </c>
      <c r="G28" s="21">
        <f>+'[1]OSF 4SR'!AQ323</f>
        <v>497.83362456000009</v>
      </c>
      <c r="H28" s="21">
        <f>+'[1]OSF 4SR'!AR323</f>
        <v>491.2978299899998</v>
      </c>
      <c r="I28" s="21">
        <f>+'[1]OSF 4SR'!AS323</f>
        <v>453.85102452999996</v>
      </c>
      <c r="J28" s="21">
        <f>+'[1]OSF 4SR'!AT323</f>
        <v>536.22696632999998</v>
      </c>
      <c r="K28" s="21">
        <f>+'[1]OSF 4SR'!AU323</f>
        <v>496.84252895521689</v>
      </c>
      <c r="L28" s="21">
        <f>+'[1]OSF 4SR'!AV323</f>
        <v>565.71271714521674</v>
      </c>
      <c r="M28" s="21">
        <f>+'[1]OSF 4SR'!AW323</f>
        <v>575.18031052521701</v>
      </c>
      <c r="N28" s="21">
        <f>+'[1]OSF 4SR'!AX323</f>
        <v>591.45002752521691</v>
      </c>
      <c r="O28" s="21">
        <f>+'[1]OSF 4SR'!AY323</f>
        <v>584.684333275217</v>
      </c>
      <c r="P28" s="21">
        <f>+'[1]OSF 4SR'!AZ323</f>
        <v>602.38236010025832</v>
      </c>
      <c r="Q28" s="21">
        <f>+'[1]OSF 4SR'!BA323</f>
        <v>545.05272999391514</v>
      </c>
      <c r="R28" s="21">
        <f>+'[1]OSF 4SR'!BB323</f>
        <v>582.46355653677665</v>
      </c>
      <c r="S28" s="21">
        <f>+'[1]OSF 4SR'!BC323</f>
        <v>583.73137896999992</v>
      </c>
      <c r="T28" s="21">
        <f>+'[1]OSF 4SR'!BD323</f>
        <v>576.14060991000008</v>
      </c>
      <c r="U28" s="21">
        <f>+'[1]OSF 4SR'!BE323</f>
        <v>537.42441214999997</v>
      </c>
      <c r="V28" s="21">
        <f>+'[1]OSF 4SR'!BF323</f>
        <v>532.62496011981102</v>
      </c>
      <c r="W28" s="42">
        <f t="shared" si="1"/>
        <v>723.8395343357713</v>
      </c>
      <c r="X28" s="43">
        <v>551.22648805577137</v>
      </c>
      <c r="Y28" s="42">
        <v>6.1345883600000004</v>
      </c>
      <c r="Z28" s="43">
        <v>166.47845792000001</v>
      </c>
      <c r="AA28" s="10"/>
    </row>
    <row r="29" spans="1:27" x14ac:dyDescent="0.2">
      <c r="A29" s="23" t="s">
        <v>16</v>
      </c>
      <c r="B29" s="22" t="s">
        <v>45</v>
      </c>
      <c r="C29" s="21">
        <f>+'[1]OSF 4SR'!AM345</f>
        <v>0</v>
      </c>
      <c r="D29" s="21">
        <f>+'[1]OSF 4SR'!AN345</f>
        <v>0</v>
      </c>
      <c r="E29" s="21">
        <f>+'[1]OSF 4SR'!AO345</f>
        <v>0</v>
      </c>
      <c r="F29" s="21">
        <f>+'[1]OSF 4SR'!AP345</f>
        <v>0</v>
      </c>
      <c r="G29" s="21">
        <f>+'[1]OSF 4SR'!AQ345</f>
        <v>0</v>
      </c>
      <c r="H29" s="21">
        <f>+'[1]OSF 4SR'!AR345</f>
        <v>0</v>
      </c>
      <c r="I29" s="21">
        <f>+'[1]OSF 4SR'!AS345</f>
        <v>0</v>
      </c>
      <c r="J29" s="21">
        <f>+'[1]OSF 4SR'!AT345</f>
        <v>0</v>
      </c>
      <c r="K29" s="21">
        <f>+'[1]OSF 4SR'!AU345</f>
        <v>0</v>
      </c>
      <c r="L29" s="21">
        <f>+'[1]OSF 4SR'!AV345</f>
        <v>0</v>
      </c>
      <c r="M29" s="21">
        <f>+'[1]OSF 4SR'!AW345</f>
        <v>0</v>
      </c>
      <c r="N29" s="21">
        <f>+'[1]OSF 4SR'!AX345</f>
        <v>0</v>
      </c>
      <c r="O29" s="21">
        <f>+'[1]OSF 4SR'!AY345</f>
        <v>0</v>
      </c>
      <c r="P29" s="21">
        <f>+'[1]OSF 4SR'!AZ345</f>
        <v>0</v>
      </c>
      <c r="Q29" s="21">
        <f>+'[1]OSF 4SR'!BA345</f>
        <v>0</v>
      </c>
      <c r="R29" s="21">
        <f>+'[1]OSF 4SR'!BB345</f>
        <v>0</v>
      </c>
      <c r="S29" s="21">
        <f>+'[1]OSF 4SR'!BC345</f>
        <v>0</v>
      </c>
      <c r="T29" s="21">
        <f>+'[1]OSF 4SR'!BD345</f>
        <v>0</v>
      </c>
      <c r="U29" s="21">
        <f>+'[1]OSF 4SR'!BE345</f>
        <v>0</v>
      </c>
      <c r="V29" s="21">
        <f>+'[1]OSF 4SR'!BF345</f>
        <v>0</v>
      </c>
      <c r="W29" s="42">
        <f t="shared" si="1"/>
        <v>3632.4274234506038</v>
      </c>
      <c r="X29" s="43">
        <v>1822.6839892906037</v>
      </c>
      <c r="Y29" s="42">
        <v>0</v>
      </c>
      <c r="Z29" s="43">
        <v>1809.7434341599999</v>
      </c>
      <c r="AA29" s="10"/>
    </row>
    <row r="30" spans="1:27" ht="25.5" customHeight="1" x14ac:dyDescent="0.2">
      <c r="A30" s="16"/>
      <c r="B30" s="72" t="s">
        <v>31</v>
      </c>
      <c r="C30" s="73">
        <f>+'[1]OSF 4SR'!AM366</f>
        <v>0</v>
      </c>
      <c r="D30" s="73">
        <f>+'[1]OSF 4SR'!AN366</f>
        <v>0</v>
      </c>
      <c r="E30" s="73">
        <f>+'[1]OSF 4SR'!AO366</f>
        <v>0</v>
      </c>
      <c r="F30" s="73">
        <f>+'[1]OSF 4SR'!AP366</f>
        <v>0</v>
      </c>
      <c r="G30" s="73">
        <f>+'[1]OSF 4SR'!AQ366</f>
        <v>0</v>
      </c>
      <c r="H30" s="73">
        <f>+'[1]OSF 4SR'!AR366</f>
        <v>0</v>
      </c>
      <c r="I30" s="73">
        <f>+'[1]OSF 4SR'!AS366</f>
        <v>0</v>
      </c>
      <c r="J30" s="73">
        <f>+'[1]OSF 4SR'!AT366</f>
        <v>0</v>
      </c>
      <c r="K30" s="73">
        <f>+'[1]OSF 4SR'!AU366</f>
        <v>0</v>
      </c>
      <c r="L30" s="73">
        <f>+'[1]OSF 4SR'!AV366</f>
        <v>0</v>
      </c>
      <c r="M30" s="73">
        <f>+'[1]OSF 4SR'!AW366</f>
        <v>0</v>
      </c>
      <c r="N30" s="73">
        <f>+'[1]OSF 4SR'!AX366</f>
        <v>0</v>
      </c>
      <c r="O30" s="73">
        <f>+'[1]OSF 4SR'!AY366</f>
        <v>0</v>
      </c>
      <c r="P30" s="73">
        <f>+'[1]OSF 4SR'!AZ366</f>
        <v>0</v>
      </c>
      <c r="Q30" s="73">
        <f>+'[1]OSF 4SR'!BA366</f>
        <v>0</v>
      </c>
      <c r="R30" s="73">
        <f>+'[1]OSF 4SR'!BB366</f>
        <v>0</v>
      </c>
      <c r="S30" s="73">
        <f>+'[1]OSF 4SR'!BC366</f>
        <v>0</v>
      </c>
      <c r="T30" s="73">
        <f>+'[1]OSF 4SR'!BD366</f>
        <v>0</v>
      </c>
      <c r="U30" s="73">
        <f>+'[1]OSF 4SR'!BE366</f>
        <v>0</v>
      </c>
      <c r="V30" s="73">
        <f>+'[1]OSF 4SR'!BF366</f>
        <v>0</v>
      </c>
      <c r="W30" s="69">
        <f>SUM(W23:W29)</f>
        <v>24249.763760916372</v>
      </c>
      <c r="X30" s="69">
        <v>4595.4446058663752</v>
      </c>
      <c r="Y30" s="69">
        <f>SUM(Y23:Y29)</f>
        <v>2602.4025771300003</v>
      </c>
      <c r="Z30" s="71">
        <f>SUM(Z23:Z29)</f>
        <v>17051.916577920001</v>
      </c>
      <c r="AA30" s="10"/>
    </row>
    <row r="31" spans="1:27" ht="25.5" customHeight="1" x14ac:dyDescent="0.2">
      <c r="A31" s="15"/>
      <c r="B31" s="25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74" t="s">
        <v>60</v>
      </c>
      <c r="X31" s="75"/>
      <c r="Y31" s="75"/>
      <c r="Z31" s="75"/>
      <c r="AA31" s="10"/>
    </row>
    <row r="32" spans="1:27" x14ac:dyDescent="0.2">
      <c r="A32" s="16"/>
      <c r="B32" s="32" t="s">
        <v>41</v>
      </c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47"/>
      <c r="X32" s="48"/>
      <c r="Y32" s="47"/>
      <c r="Z32" s="49"/>
      <c r="AA32" s="10"/>
    </row>
    <row r="33" spans="1:28" s="30" customFormat="1" x14ac:dyDescent="0.2">
      <c r="A33" s="28" t="s">
        <v>18</v>
      </c>
      <c r="B33" s="22" t="s">
        <v>42</v>
      </c>
      <c r="C33" s="21">
        <f>+'[1]OSF 4SR'!AM216</f>
        <v>0</v>
      </c>
      <c r="D33" s="21">
        <f>+'[1]OSF 4SR'!AN216</f>
        <v>0</v>
      </c>
      <c r="E33" s="21">
        <f>+'[1]OSF 4SR'!AO216</f>
        <v>0</v>
      </c>
      <c r="F33" s="21">
        <f>+'[1]OSF 4SR'!AP216</f>
        <v>0</v>
      </c>
      <c r="G33" s="21">
        <f>+'[1]OSF 4SR'!AQ216</f>
        <v>0</v>
      </c>
      <c r="H33" s="21">
        <f>+'[1]OSF 4SR'!AR216</f>
        <v>0</v>
      </c>
      <c r="I33" s="21">
        <f>+'[1]OSF 4SR'!AS216</f>
        <v>0</v>
      </c>
      <c r="J33" s="21">
        <f>+'[1]OSF 4SR'!AT216</f>
        <v>0</v>
      </c>
      <c r="K33" s="21">
        <f>+'[1]OSF 4SR'!AU216</f>
        <v>0</v>
      </c>
      <c r="L33" s="21">
        <f>+'[1]OSF 4SR'!AV216</f>
        <v>0</v>
      </c>
      <c r="M33" s="21">
        <f>+'[1]OSF 4SR'!AW216</f>
        <v>0</v>
      </c>
      <c r="N33" s="21">
        <f>+'[1]OSF 4SR'!AX216</f>
        <v>0</v>
      </c>
      <c r="O33" s="21">
        <f>+'[1]OSF 4SR'!AY216</f>
        <v>0</v>
      </c>
      <c r="P33" s="21">
        <f>+'[1]OSF 4SR'!AZ216</f>
        <v>0</v>
      </c>
      <c r="Q33" s="21">
        <f>+'[1]OSF 4SR'!BA216</f>
        <v>0</v>
      </c>
      <c r="R33" s="21">
        <f>+'[1]OSF 4SR'!BB216</f>
        <v>0</v>
      </c>
      <c r="S33" s="21">
        <f>+'[1]OSF 4SR'!BC216</f>
        <v>0</v>
      </c>
      <c r="T33" s="21">
        <f>+'[1]OSF 4SR'!BD216</f>
        <v>0</v>
      </c>
      <c r="U33" s="21">
        <f>+'[1]OSF 4SR'!BE216</f>
        <v>0</v>
      </c>
      <c r="V33" s="21">
        <f>+'[1]OSF 4SR'!BF216</f>
        <v>0</v>
      </c>
      <c r="W33" s="42">
        <f t="shared" ref="W33:W40" si="2">+X33+Y33+Z33</f>
        <v>5102.7741931899991</v>
      </c>
      <c r="X33" s="43">
        <v>1007.9854753799999</v>
      </c>
      <c r="Y33" s="43">
        <v>806.21714852999992</v>
      </c>
      <c r="Z33" s="43">
        <v>3288.5715692799995</v>
      </c>
      <c r="AA33" s="29"/>
      <c r="AB33" s="3"/>
    </row>
    <row r="34" spans="1:28" s="30" customFormat="1" x14ac:dyDescent="0.2">
      <c r="A34" s="28" t="s">
        <v>19</v>
      </c>
      <c r="B34" s="22" t="s">
        <v>43</v>
      </c>
      <c r="C34" s="21">
        <f>+'[1]OSF 4SR'!AM238</f>
        <v>11638.180913329999</v>
      </c>
      <c r="D34" s="21">
        <f>+'[1]OSF 4SR'!AN238</f>
        <v>11641.739932280001</v>
      </c>
      <c r="E34" s="21">
        <f>+'[1]OSF 4SR'!AO238</f>
        <v>11753.882653029999</v>
      </c>
      <c r="F34" s="21">
        <f>+'[1]OSF 4SR'!AP238</f>
        <v>12548.344464690001</v>
      </c>
      <c r="G34" s="21">
        <f>+'[1]OSF 4SR'!AQ238</f>
        <v>12245.94668544</v>
      </c>
      <c r="H34" s="21">
        <f>+'[1]OSF 4SR'!AR238</f>
        <v>11808.9890681</v>
      </c>
      <c r="I34" s="21">
        <f>+'[1]OSF 4SR'!AS238</f>
        <v>12026.173436679999</v>
      </c>
      <c r="J34" s="21">
        <f>+'[1]OSF 4SR'!AT238</f>
        <v>12113.993061699997</v>
      </c>
      <c r="K34" s="21">
        <f>+'[1]OSF 4SR'!AU238</f>
        <v>12246.66118456</v>
      </c>
      <c r="L34" s="21">
        <f>+'[1]OSF 4SR'!AV238</f>
        <v>11605.405201940001</v>
      </c>
      <c r="M34" s="21">
        <f>+'[1]OSF 4SR'!AW238</f>
        <v>11577.353120159998</v>
      </c>
      <c r="N34" s="21">
        <f>+'[1]OSF 4SR'!AX238</f>
        <v>11273.958540990001</v>
      </c>
      <c r="O34" s="21">
        <f>+'[1]OSF 4SR'!AY238</f>
        <v>11129.988920710002</v>
      </c>
      <c r="P34" s="21">
        <f>+'[1]OSF 4SR'!AZ238</f>
        <v>10677.424823699999</v>
      </c>
      <c r="Q34" s="21">
        <f>+'[1]OSF 4SR'!BA238</f>
        <v>10647.595136589998</v>
      </c>
      <c r="R34" s="21">
        <f>+'[1]OSF 4SR'!BB238</f>
        <v>10175.191098610003</v>
      </c>
      <c r="S34" s="21">
        <f>+'[1]OSF 4SR'!BC238</f>
        <v>10982.840539519999</v>
      </c>
      <c r="T34" s="21">
        <f>+'[1]OSF 4SR'!BD238</f>
        <v>11115.460900620752</v>
      </c>
      <c r="U34" s="21">
        <f>+'[1]OSF 4SR'!BE238</f>
        <v>11138.59341318</v>
      </c>
      <c r="V34" s="21">
        <f>+'[1]OSF 4SR'!BF238</f>
        <v>11693.442469343003</v>
      </c>
      <c r="W34" s="42">
        <f t="shared" si="2"/>
        <v>6565.5718648255624</v>
      </c>
      <c r="X34" s="43">
        <v>1271.7664593355614</v>
      </c>
      <c r="Y34" s="43">
        <v>1725.9975669700002</v>
      </c>
      <c r="Z34" s="43">
        <v>3567.8078385200001</v>
      </c>
      <c r="AA34" s="29"/>
      <c r="AB34" s="3"/>
    </row>
    <row r="35" spans="1:28" s="30" customFormat="1" x14ac:dyDescent="0.2">
      <c r="A35" s="28" t="s">
        <v>20</v>
      </c>
      <c r="B35" s="22" t="s">
        <v>44</v>
      </c>
      <c r="C35" s="21">
        <f>+'[1]OSF 4SR'!AM248</f>
        <v>0</v>
      </c>
      <c r="D35" s="21">
        <f>+'[1]OSF 4SR'!AN248</f>
        <v>0</v>
      </c>
      <c r="E35" s="21">
        <f>+'[1]OSF 4SR'!AO248</f>
        <v>0</v>
      </c>
      <c r="F35" s="21">
        <f>+'[1]OSF 4SR'!AP248</f>
        <v>0</v>
      </c>
      <c r="G35" s="21">
        <f>+'[1]OSF 4SR'!AQ248</f>
        <v>0</v>
      </c>
      <c r="H35" s="21">
        <f>+'[1]OSF 4SR'!AR248</f>
        <v>0</v>
      </c>
      <c r="I35" s="21">
        <f>+'[1]OSF 4SR'!AS248</f>
        <v>0</v>
      </c>
      <c r="J35" s="21">
        <f>+'[1]OSF 4SR'!AT248</f>
        <v>0</v>
      </c>
      <c r="K35" s="21">
        <f>+'[1]OSF 4SR'!AU248</f>
        <v>0</v>
      </c>
      <c r="L35" s="21">
        <f>+'[1]OSF 4SR'!AV248</f>
        <v>0</v>
      </c>
      <c r="M35" s="21">
        <f>+'[1]OSF 4SR'!AW248</f>
        <v>0</v>
      </c>
      <c r="N35" s="21">
        <f>+'[1]OSF 4SR'!AX248</f>
        <v>0</v>
      </c>
      <c r="O35" s="21">
        <f>+'[1]OSF 4SR'!AY248</f>
        <v>0</v>
      </c>
      <c r="P35" s="21">
        <f>+'[1]OSF 4SR'!AZ248</f>
        <v>0</v>
      </c>
      <c r="Q35" s="21">
        <f>+'[1]OSF 4SR'!BA248</f>
        <v>0</v>
      </c>
      <c r="R35" s="21">
        <f>+'[1]OSF 4SR'!BB248</f>
        <v>0</v>
      </c>
      <c r="S35" s="21">
        <f>+'[1]OSF 4SR'!BC248</f>
        <v>0</v>
      </c>
      <c r="T35" s="21">
        <f>+'[1]OSF 4SR'!BD248</f>
        <v>0</v>
      </c>
      <c r="U35" s="21">
        <f>+'[1]OSF 4SR'!BE248</f>
        <v>0</v>
      </c>
      <c r="V35" s="21">
        <f>+'[1]OSF 4SR'!BF248</f>
        <v>0</v>
      </c>
      <c r="W35" s="42">
        <f t="shared" si="2"/>
        <v>10222.241403509999</v>
      </c>
      <c r="X35" s="43">
        <v>36.020109550000001</v>
      </c>
      <c r="Y35" s="43">
        <v>0</v>
      </c>
      <c r="Z35" s="43">
        <v>10186.221293959999</v>
      </c>
      <c r="AA35" s="29"/>
      <c r="AB35" s="3"/>
    </row>
    <row r="36" spans="1:28" s="30" customFormat="1" x14ac:dyDescent="0.2">
      <c r="A36" s="28"/>
      <c r="B36" s="22" t="s">
        <v>45</v>
      </c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42">
        <f t="shared" si="2"/>
        <v>682.38249780000001</v>
      </c>
      <c r="X36" s="43">
        <v>307.05562083000001</v>
      </c>
      <c r="Y36" s="43">
        <v>155.53471595000002</v>
      </c>
      <c r="Z36" s="43">
        <v>219.79216101999998</v>
      </c>
      <c r="AA36" s="29"/>
      <c r="AB36" s="3"/>
    </row>
    <row r="37" spans="1:28" s="30" customFormat="1" x14ac:dyDescent="0.2">
      <c r="A37" s="28" t="s">
        <v>21</v>
      </c>
      <c r="B37" s="22" t="s">
        <v>46</v>
      </c>
      <c r="C37" s="21">
        <f>+'[1]OSF 4SR'!AM259</f>
        <v>3170.2392955200007</v>
      </c>
      <c r="D37" s="21">
        <f>+'[1]OSF 4SR'!AN259</f>
        <v>3107.3309650000001</v>
      </c>
      <c r="E37" s="21">
        <f>+'[1]OSF 4SR'!AO259</f>
        <v>3067.6909807499997</v>
      </c>
      <c r="F37" s="21">
        <f>+'[1]OSF 4SR'!AP259</f>
        <v>3003.6649356100002</v>
      </c>
      <c r="G37" s="21">
        <f>+'[1]OSF 4SR'!AQ259</f>
        <v>2971.1781192999997</v>
      </c>
      <c r="H37" s="21">
        <f>+'[1]OSF 4SR'!AR259</f>
        <v>2913.7780192599998</v>
      </c>
      <c r="I37" s="21">
        <f>+'[1]OSF 4SR'!AS259</f>
        <v>2880.3800674300005</v>
      </c>
      <c r="J37" s="21">
        <f>+'[1]OSF 4SR'!AT259</f>
        <v>2817.19042283</v>
      </c>
      <c r="K37" s="21">
        <f>+'[1]OSF 4SR'!AU259</f>
        <v>2794.2956223599999</v>
      </c>
      <c r="L37" s="21">
        <f>+'[1]OSF 4SR'!AV259</f>
        <v>2736.8160257</v>
      </c>
      <c r="M37" s="21">
        <f>+'[1]OSF 4SR'!AW259</f>
        <v>2737.8987601500003</v>
      </c>
      <c r="N37" s="21">
        <f>+'[1]OSF 4SR'!AX259</f>
        <v>2555.2992762099998</v>
      </c>
      <c r="O37" s="21">
        <f>+'[1]OSF 4SR'!AY259</f>
        <v>2289.0547902800008</v>
      </c>
      <c r="P37" s="21">
        <f>+'[1]OSF 4SR'!AZ259</f>
        <v>2270.2400131700001</v>
      </c>
      <c r="Q37" s="21">
        <f>+'[1]OSF 4SR'!BA259</f>
        <v>2267.7995585799999</v>
      </c>
      <c r="R37" s="21">
        <f>+'[1]OSF 4SR'!BB259</f>
        <v>2246.8223969599999</v>
      </c>
      <c r="S37" s="21">
        <f>+'[1]OSF 4SR'!BC259</f>
        <v>2840.8496024299998</v>
      </c>
      <c r="T37" s="21">
        <f>+'[1]OSF 4SR'!BD259</f>
        <v>2841.1397474002511</v>
      </c>
      <c r="U37" s="21">
        <f>+'[1]OSF 4SR'!BE259</f>
        <v>2415.386</v>
      </c>
      <c r="V37" s="21">
        <f>+'[1]OSF 4SR'!BF259</f>
        <v>1778.7080000000001</v>
      </c>
      <c r="W37" s="42">
        <f t="shared" si="2"/>
        <v>147.21201883999998</v>
      </c>
      <c r="X37" s="43">
        <v>147.21201883999998</v>
      </c>
      <c r="Y37" s="43">
        <v>0</v>
      </c>
      <c r="Z37" s="43">
        <v>0</v>
      </c>
      <c r="AA37" s="29"/>
      <c r="AB37" s="3"/>
    </row>
    <row r="38" spans="1:28" s="30" customFormat="1" x14ac:dyDescent="0.2">
      <c r="A38" s="28" t="s">
        <v>22</v>
      </c>
      <c r="B38" s="22" t="s">
        <v>47</v>
      </c>
      <c r="C38" s="21">
        <f>+'[1]OSF 4SR'!AM260</f>
        <v>3170.2392955200007</v>
      </c>
      <c r="D38" s="21">
        <f>+'[1]OSF 4SR'!AN260</f>
        <v>3107.3309650000001</v>
      </c>
      <c r="E38" s="21">
        <f>+'[1]OSF 4SR'!AO260</f>
        <v>3067.6909807499997</v>
      </c>
      <c r="F38" s="21">
        <f>+'[1]OSF 4SR'!AP260</f>
        <v>3003.6649356100002</v>
      </c>
      <c r="G38" s="21">
        <f>+'[1]OSF 4SR'!AQ260</f>
        <v>2971.1781192999997</v>
      </c>
      <c r="H38" s="21">
        <f>+'[1]OSF 4SR'!AR260</f>
        <v>2913.7780192599998</v>
      </c>
      <c r="I38" s="21">
        <f>+'[1]OSF 4SR'!AS260</f>
        <v>2880.3800674300005</v>
      </c>
      <c r="J38" s="21">
        <f>+'[1]OSF 4SR'!AT260</f>
        <v>2817.19042283</v>
      </c>
      <c r="K38" s="21">
        <f>+'[1]OSF 4SR'!AU260</f>
        <v>2794.2956223599999</v>
      </c>
      <c r="L38" s="21">
        <f>+'[1]OSF 4SR'!AV260</f>
        <v>2736.8160257</v>
      </c>
      <c r="M38" s="21">
        <f>+'[1]OSF 4SR'!AW260</f>
        <v>2737.8987601500003</v>
      </c>
      <c r="N38" s="21">
        <f>+'[1]OSF 4SR'!AX260</f>
        <v>2555.2992762099998</v>
      </c>
      <c r="O38" s="21">
        <f>+'[1]OSF 4SR'!AY260</f>
        <v>2289.0547902800008</v>
      </c>
      <c r="P38" s="21">
        <f>+'[1]OSF 4SR'!AZ260</f>
        <v>2270.2400131700001</v>
      </c>
      <c r="Q38" s="21">
        <f>+'[1]OSF 4SR'!BA260</f>
        <v>2267.7995585799999</v>
      </c>
      <c r="R38" s="21">
        <f>+'[1]OSF 4SR'!BB260</f>
        <v>2246.8223969599999</v>
      </c>
      <c r="S38" s="21">
        <f>+'[1]OSF 4SR'!BC260</f>
        <v>2840.8496024299998</v>
      </c>
      <c r="T38" s="21">
        <f>+'[1]OSF 4SR'!BD260</f>
        <v>2841.1397474002511</v>
      </c>
      <c r="U38" s="21">
        <f>+'[1]OSF 4SR'!BE260</f>
        <v>2415.386</v>
      </c>
      <c r="V38" s="21">
        <f>+'[1]OSF 4SR'!BF260</f>
        <v>1778.7080000000001</v>
      </c>
      <c r="W38" s="42">
        <f t="shared" si="2"/>
        <v>2.9166153999999995</v>
      </c>
      <c r="X38" s="43">
        <v>0</v>
      </c>
      <c r="Y38" s="43">
        <v>0</v>
      </c>
      <c r="Z38" s="43">
        <v>2.9166153999999995</v>
      </c>
      <c r="AA38" s="29"/>
      <c r="AB38" s="3"/>
    </row>
    <row r="39" spans="1:28" s="30" customFormat="1" x14ac:dyDescent="0.2">
      <c r="A39" s="28" t="s">
        <v>23</v>
      </c>
      <c r="B39" s="22" t="s">
        <v>48</v>
      </c>
      <c r="C39" s="21">
        <f>+'[1]OSF 4SR'!AM270</f>
        <v>0</v>
      </c>
      <c r="D39" s="21">
        <f>+'[1]OSF 4SR'!AN270</f>
        <v>0</v>
      </c>
      <c r="E39" s="21">
        <f>+'[1]OSF 4SR'!AO270</f>
        <v>0</v>
      </c>
      <c r="F39" s="21">
        <f>+'[1]OSF 4SR'!AP270</f>
        <v>0</v>
      </c>
      <c r="G39" s="21">
        <f>+'[1]OSF 4SR'!AQ270</f>
        <v>0</v>
      </c>
      <c r="H39" s="21">
        <f>+'[1]OSF 4SR'!AR270</f>
        <v>0</v>
      </c>
      <c r="I39" s="21">
        <f>+'[1]OSF 4SR'!AS270</f>
        <v>0</v>
      </c>
      <c r="J39" s="21">
        <f>+'[1]OSF 4SR'!AT270</f>
        <v>0</v>
      </c>
      <c r="K39" s="21">
        <f>+'[1]OSF 4SR'!AU270</f>
        <v>0</v>
      </c>
      <c r="L39" s="21">
        <f>+'[1]OSF 4SR'!AV270</f>
        <v>0</v>
      </c>
      <c r="M39" s="21">
        <f>+'[1]OSF 4SR'!AW270</f>
        <v>0</v>
      </c>
      <c r="N39" s="21">
        <f>+'[1]OSF 4SR'!AX270</f>
        <v>0</v>
      </c>
      <c r="O39" s="21">
        <f>+'[1]OSF 4SR'!AY270</f>
        <v>0</v>
      </c>
      <c r="P39" s="21">
        <f>+'[1]OSF 4SR'!AZ270</f>
        <v>0</v>
      </c>
      <c r="Q39" s="21">
        <f>+'[1]OSF 4SR'!BA270</f>
        <v>0</v>
      </c>
      <c r="R39" s="21">
        <f>+'[1]OSF 4SR'!BB270</f>
        <v>0</v>
      </c>
      <c r="S39" s="21">
        <f>+'[1]OSF 4SR'!BC270</f>
        <v>0</v>
      </c>
      <c r="T39" s="21">
        <f>+'[1]OSF 4SR'!BD270</f>
        <v>0</v>
      </c>
      <c r="U39" s="21">
        <f>+'[1]OSF 4SR'!BE270</f>
        <v>0</v>
      </c>
      <c r="V39" s="21">
        <f>+'[1]OSF 4SR'!BF270</f>
        <v>0</v>
      </c>
      <c r="W39" s="42">
        <f t="shared" si="2"/>
        <v>1168.5371747311845</v>
      </c>
      <c r="X39" s="43">
        <v>1050.1371301811846</v>
      </c>
      <c r="Y39" s="43">
        <v>11.449661039999999</v>
      </c>
      <c r="Z39" s="43">
        <v>106.95038351000001</v>
      </c>
      <c r="AA39" s="29"/>
      <c r="AB39" s="3"/>
    </row>
    <row r="40" spans="1:28" s="30" customFormat="1" x14ac:dyDescent="0.2">
      <c r="A40" s="28" t="s">
        <v>24</v>
      </c>
      <c r="B40" s="22" t="s">
        <v>49</v>
      </c>
      <c r="C40" s="21">
        <f>+'[1]OSF 4SR'!AM282</f>
        <v>1582.2920467599999</v>
      </c>
      <c r="D40" s="21">
        <f>+'[1]OSF 4SR'!AN282</f>
        <v>1525.91710061</v>
      </c>
      <c r="E40" s="21">
        <f>+'[1]OSF 4SR'!AO282</f>
        <v>1790.7733572200002</v>
      </c>
      <c r="F40" s="21">
        <f>+'[1]OSF 4SR'!AP282</f>
        <v>1879.38360799</v>
      </c>
      <c r="G40" s="21">
        <f>+'[1]OSF 4SR'!AQ282</f>
        <v>1758.1888120900001</v>
      </c>
      <c r="H40" s="21">
        <f>+'[1]OSF 4SR'!AR282</f>
        <v>1863.7474327699999</v>
      </c>
      <c r="I40" s="21">
        <f>+'[1]OSF 4SR'!AS282</f>
        <v>1843.4142796200001</v>
      </c>
      <c r="J40" s="21">
        <f>+'[1]OSF 4SR'!AT282</f>
        <v>1977.3298695400001</v>
      </c>
      <c r="K40" s="21">
        <f>+'[1]OSF 4SR'!AU282</f>
        <v>1706.2752650299999</v>
      </c>
      <c r="L40" s="21">
        <f>+'[1]OSF 4SR'!AV282</f>
        <v>1633.7848152200002</v>
      </c>
      <c r="M40" s="21">
        <f>+'[1]OSF 4SR'!AW282</f>
        <v>1559.2234377900002</v>
      </c>
      <c r="N40" s="21">
        <f>+'[1]OSF 4SR'!AX282</f>
        <v>1635.1769956700002</v>
      </c>
      <c r="O40" s="21">
        <f>+'[1]OSF 4SR'!AY282</f>
        <v>1367.1665427099999</v>
      </c>
      <c r="P40" s="21">
        <f>+'[1]OSF 4SR'!AZ282</f>
        <v>1835.76391259</v>
      </c>
      <c r="Q40" s="21">
        <f>+'[1]OSF 4SR'!BA282</f>
        <v>1848.80154896</v>
      </c>
      <c r="R40" s="21">
        <f>+'[1]OSF 4SR'!BB282</f>
        <v>1592.7346389200002</v>
      </c>
      <c r="S40" s="21">
        <f>+'[1]OSF 4SR'!BC282</f>
        <v>561.88427207999996</v>
      </c>
      <c r="T40" s="21">
        <f>+'[1]OSF 4SR'!BD282</f>
        <v>379.73625521000002</v>
      </c>
      <c r="U40" s="21">
        <f>+'[1]OSF 4SR'!BE282</f>
        <v>325.23946138000002</v>
      </c>
      <c r="V40" s="21">
        <f>+'[1]OSF 4SR'!BF282</f>
        <v>267.81101304000003</v>
      </c>
      <c r="W40" s="42">
        <f t="shared" si="2"/>
        <v>1014.6618676800001</v>
      </c>
      <c r="X40" s="43">
        <v>948.37151460000007</v>
      </c>
      <c r="Y40" s="43">
        <v>0</v>
      </c>
      <c r="Z40" s="43">
        <v>66.290353080000017</v>
      </c>
      <c r="AA40" s="29"/>
      <c r="AB40" s="3"/>
    </row>
    <row r="41" spans="1:28" s="30" customFormat="1" ht="25.5" customHeight="1" x14ac:dyDescent="0.2">
      <c r="A41" s="28"/>
      <c r="B41" s="67" t="s">
        <v>17</v>
      </c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8"/>
      <c r="O41" s="68"/>
      <c r="P41" s="68"/>
      <c r="Q41" s="68"/>
      <c r="R41" s="68"/>
      <c r="S41" s="68"/>
      <c r="T41" s="68"/>
      <c r="U41" s="68"/>
      <c r="V41" s="68"/>
      <c r="W41" s="69">
        <f>SUM(W33:W40)</f>
        <v>24906.297635976745</v>
      </c>
      <c r="X41" s="70">
        <v>4768.5483287167463</v>
      </c>
      <c r="Y41" s="69">
        <v>2699.1990924900001</v>
      </c>
      <c r="Z41" s="71">
        <v>17438.550214770003</v>
      </c>
      <c r="AA41" s="29"/>
    </row>
    <row r="42" spans="1:28" x14ac:dyDescent="0.2">
      <c r="A42" s="23" t="s">
        <v>26</v>
      </c>
      <c r="B42" s="22" t="s">
        <v>50</v>
      </c>
      <c r="C42" s="31">
        <f>+'[1]OSF 4SR'!AM317</f>
        <v>688.25561562999997</v>
      </c>
      <c r="D42" s="31">
        <f>+'[1]OSF 4SR'!AN317</f>
        <v>698.54826467999987</v>
      </c>
      <c r="E42" s="31">
        <f>+'[1]OSF 4SR'!AO317</f>
        <v>703.03814880000004</v>
      </c>
      <c r="F42" s="31">
        <f>+'[1]OSF 4SR'!AP317</f>
        <v>910.90672322699993</v>
      </c>
      <c r="G42" s="31">
        <f>+'[1]OSF 4SR'!AQ317</f>
        <v>814.26725259699992</v>
      </c>
      <c r="H42" s="31">
        <f>+'[1]OSF 4SR'!AR317</f>
        <v>841.1968998599998</v>
      </c>
      <c r="I42" s="31">
        <f>+'[1]OSF 4SR'!AS317</f>
        <v>832.13155392699991</v>
      </c>
      <c r="J42" s="31">
        <f>+'[1]OSF 4SR'!AT317</f>
        <v>829.877556927</v>
      </c>
      <c r="K42" s="31">
        <f>+'[1]OSF 4SR'!AU317</f>
        <v>891.82637240403085</v>
      </c>
      <c r="L42" s="31">
        <f>+'[1]OSF 4SR'!AV317</f>
        <v>895.472389509447</v>
      </c>
      <c r="M42" s="31">
        <f>+'[1]OSF 4SR'!AW317</f>
        <v>925.82449108944684</v>
      </c>
      <c r="N42" s="31">
        <f>+'[1]OSF 4SR'!AX317</f>
        <v>941.57353349703124</v>
      </c>
      <c r="O42" s="31">
        <f>+'[1]OSF 4SR'!AY317</f>
        <v>967.93381370703094</v>
      </c>
      <c r="P42" s="31">
        <f>+'[1]OSF 4SR'!AZ317</f>
        <v>945.20590588043967</v>
      </c>
      <c r="Q42" s="31">
        <f>+'[1]OSF 4SR'!BA317</f>
        <v>988.99253737083404</v>
      </c>
      <c r="R42" s="31">
        <f>+'[1]OSF 4SR'!BB317</f>
        <v>1000.241781182724</v>
      </c>
      <c r="S42" s="31">
        <f>+'[1]OSF 4SR'!BC317</f>
        <v>1032.61280465</v>
      </c>
      <c r="T42" s="31">
        <f>+'[1]OSF 4SR'!BD317</f>
        <v>1034.4942013600003</v>
      </c>
      <c r="U42" s="31">
        <f>+'[1]OSF 4SR'!BE317</f>
        <v>1048.9275475699999</v>
      </c>
      <c r="V42" s="31">
        <f>+'[1]OSF 4SR'!BF317</f>
        <v>1060.8928159</v>
      </c>
      <c r="W42" s="46"/>
      <c r="X42" s="44"/>
      <c r="Y42" s="45"/>
      <c r="Z42" s="44"/>
      <c r="AA42" s="10"/>
    </row>
    <row r="43" spans="1:28" s="30" customFormat="1" x14ac:dyDescent="0.2">
      <c r="A43" s="28" t="s">
        <v>27</v>
      </c>
      <c r="B43" s="22" t="s">
        <v>51</v>
      </c>
      <c r="C43" s="21">
        <f>+'[1]OSF 4SR'!AM323</f>
        <v>555.3975443180002</v>
      </c>
      <c r="D43" s="21">
        <f>+'[1]OSF 4SR'!AN323</f>
        <v>532.13466474999973</v>
      </c>
      <c r="E43" s="21">
        <f>+'[1]OSF 4SR'!AO323</f>
        <v>516.73345041000016</v>
      </c>
      <c r="F43" s="21">
        <f>+'[1]OSF 4SR'!AP323</f>
        <v>375.38909493</v>
      </c>
      <c r="G43" s="21">
        <f>+'[1]OSF 4SR'!AQ323</f>
        <v>497.83362456000009</v>
      </c>
      <c r="H43" s="21">
        <f>+'[1]OSF 4SR'!AR323</f>
        <v>491.2978299899998</v>
      </c>
      <c r="I43" s="21">
        <f>+'[1]OSF 4SR'!AS323</f>
        <v>453.85102452999996</v>
      </c>
      <c r="J43" s="21">
        <f>+'[1]OSF 4SR'!AT323</f>
        <v>536.22696632999998</v>
      </c>
      <c r="K43" s="21">
        <f>+'[1]OSF 4SR'!AU323</f>
        <v>496.84252895521689</v>
      </c>
      <c r="L43" s="21">
        <f>+'[1]OSF 4SR'!AV323</f>
        <v>565.71271714521674</v>
      </c>
      <c r="M43" s="21">
        <f>+'[1]OSF 4SR'!AW323</f>
        <v>575.18031052521701</v>
      </c>
      <c r="N43" s="21">
        <f>+'[1]OSF 4SR'!AX323</f>
        <v>591.45002752521691</v>
      </c>
      <c r="O43" s="21">
        <f>+'[1]OSF 4SR'!AY323</f>
        <v>584.684333275217</v>
      </c>
      <c r="P43" s="21">
        <f>+'[1]OSF 4SR'!AZ323</f>
        <v>602.38236010025832</v>
      </c>
      <c r="Q43" s="21">
        <f>+'[1]OSF 4SR'!BA323</f>
        <v>545.05272999391514</v>
      </c>
      <c r="R43" s="21">
        <f>+'[1]OSF 4SR'!BB323</f>
        <v>582.46355653677665</v>
      </c>
      <c r="S43" s="21">
        <f>+'[1]OSF 4SR'!BC323</f>
        <v>583.73137896999992</v>
      </c>
      <c r="T43" s="21">
        <f>+'[1]OSF 4SR'!BD323</f>
        <v>576.14060991000008</v>
      </c>
      <c r="U43" s="21">
        <f>+'[1]OSF 4SR'!BE323</f>
        <v>537.42441214999997</v>
      </c>
      <c r="V43" s="21">
        <f>+'[1]OSF 4SR'!BF323</f>
        <v>532.62496011981102</v>
      </c>
      <c r="W43" s="42">
        <f t="shared" ref="W43:W49" si="3">+X43+Y43+Z43</f>
        <v>15104.045327010002</v>
      </c>
      <c r="X43" s="43">
        <v>0</v>
      </c>
      <c r="Y43" s="42">
        <v>0</v>
      </c>
      <c r="Z43" s="43">
        <v>15104.045327010002</v>
      </c>
      <c r="AA43" s="29"/>
      <c r="AB43" s="3"/>
    </row>
    <row r="44" spans="1:28" s="30" customFormat="1" x14ac:dyDescent="0.2">
      <c r="A44" s="28" t="s">
        <v>28</v>
      </c>
      <c r="B44" s="22" t="s">
        <v>52</v>
      </c>
      <c r="C44" s="21">
        <f>+'[1]OSF 4SR'!AM337</f>
        <v>0</v>
      </c>
      <c r="D44" s="21">
        <f>+'[1]OSF 4SR'!AN337</f>
        <v>0</v>
      </c>
      <c r="E44" s="21">
        <f>+'[1]OSF 4SR'!AO337</f>
        <v>0</v>
      </c>
      <c r="F44" s="21">
        <f>+'[1]OSF 4SR'!AP337</f>
        <v>0</v>
      </c>
      <c r="G44" s="21">
        <f>+'[1]OSF 4SR'!AQ337</f>
        <v>0</v>
      </c>
      <c r="H44" s="21">
        <f>+'[1]OSF 4SR'!AR337</f>
        <v>0</v>
      </c>
      <c r="I44" s="21">
        <f>+'[1]OSF 4SR'!AS337</f>
        <v>0</v>
      </c>
      <c r="J44" s="21">
        <f>+'[1]OSF 4SR'!AT337</f>
        <v>0</v>
      </c>
      <c r="K44" s="21">
        <f>+'[1]OSF 4SR'!AU337</f>
        <v>0</v>
      </c>
      <c r="L44" s="21">
        <f>+'[1]OSF 4SR'!AV337</f>
        <v>0</v>
      </c>
      <c r="M44" s="21">
        <f>+'[1]OSF 4SR'!AW337</f>
        <v>0</v>
      </c>
      <c r="N44" s="21">
        <f>+'[1]OSF 4SR'!AX337</f>
        <v>0</v>
      </c>
      <c r="O44" s="21">
        <f>+'[1]OSF 4SR'!AY337</f>
        <v>0</v>
      </c>
      <c r="P44" s="21">
        <f>+'[1]OSF 4SR'!AZ337</f>
        <v>0</v>
      </c>
      <c r="Q44" s="21">
        <f>+'[1]OSF 4SR'!BA337</f>
        <v>0</v>
      </c>
      <c r="R44" s="21">
        <f>+'[1]OSF 4SR'!BB337</f>
        <v>0</v>
      </c>
      <c r="S44" s="21">
        <f>+'[1]OSF 4SR'!BC337</f>
        <v>0</v>
      </c>
      <c r="T44" s="21">
        <f>+'[1]OSF 4SR'!BD337</f>
        <v>0</v>
      </c>
      <c r="U44" s="21">
        <f>+'[1]OSF 4SR'!BE337</f>
        <v>0</v>
      </c>
      <c r="V44" s="21">
        <f>+'[1]OSF 4SR'!BF337</f>
        <v>0</v>
      </c>
      <c r="W44" s="42">
        <f t="shared" si="3"/>
        <v>34.632934399999996</v>
      </c>
      <c r="X44" s="43">
        <v>0</v>
      </c>
      <c r="Y44" s="42">
        <v>0</v>
      </c>
      <c r="Z44" s="43">
        <v>34.632934399999996</v>
      </c>
      <c r="AA44" s="29"/>
    </row>
    <row r="45" spans="1:28" s="30" customFormat="1" x14ac:dyDescent="0.2">
      <c r="A45" s="28" t="s">
        <v>29</v>
      </c>
      <c r="B45" s="22" t="s">
        <v>44</v>
      </c>
      <c r="C45" s="21">
        <f>+'[1]OSF 4SR'!AM340</f>
        <v>13.185351740000007</v>
      </c>
      <c r="D45" s="21">
        <f>+'[1]OSF 4SR'!AN340</f>
        <v>9.2955651899999996</v>
      </c>
      <c r="E45" s="21">
        <f>+'[1]OSF 4SR'!AO340</f>
        <v>4.0142295299999997</v>
      </c>
      <c r="F45" s="21">
        <f>+'[1]OSF 4SR'!AP340</f>
        <v>20.249083110000001</v>
      </c>
      <c r="G45" s="21">
        <f>+'[1]OSF 4SR'!AQ340</f>
        <v>23.142446970000002</v>
      </c>
      <c r="H45" s="21">
        <f>+'[1]OSF 4SR'!AR340</f>
        <v>24.247972479999994</v>
      </c>
      <c r="I45" s="21">
        <f>+'[1]OSF 4SR'!AS340</f>
        <v>27.958065919999999</v>
      </c>
      <c r="J45" s="21">
        <f>+'[1]OSF 4SR'!AT340</f>
        <v>54.406539150000015</v>
      </c>
      <c r="K45" s="21">
        <f>+'[1]OSF 4SR'!AU340</f>
        <v>25.993809479999996</v>
      </c>
      <c r="L45" s="21">
        <f>+'[1]OSF 4SR'!AV340</f>
        <v>44.176678540000005</v>
      </c>
      <c r="M45" s="21">
        <f>+'[1]OSF 4SR'!AW340</f>
        <v>18.299033869999995</v>
      </c>
      <c r="N45" s="21">
        <f>+'[1]OSF 4SR'!AX340</f>
        <v>19.436092590000001</v>
      </c>
      <c r="O45" s="21">
        <f>+'[1]OSF 4SR'!AY340</f>
        <v>16.675766230000001</v>
      </c>
      <c r="P45" s="21">
        <f>+'[1]OSF 4SR'!AZ340</f>
        <v>19.833525449999993</v>
      </c>
      <c r="Q45" s="21">
        <f>+'[1]OSF 4SR'!BA340</f>
        <v>18.167742299999997</v>
      </c>
      <c r="R45" s="21">
        <f>+'[1]OSF 4SR'!BB340</f>
        <v>16.749470149999997</v>
      </c>
      <c r="S45" s="21">
        <f>+'[1]OSF 4SR'!BC340</f>
        <v>18.305876929999997</v>
      </c>
      <c r="T45" s="21">
        <f>+'[1]OSF 4SR'!BD340</f>
        <v>17.246368890000003</v>
      </c>
      <c r="U45" s="21">
        <f>+'[1]OSF 4SR'!BE340</f>
        <v>15.833953069999998</v>
      </c>
      <c r="V45" s="21">
        <f>+'[1]OSF 4SR'!BF340</f>
        <v>20.952312439999996</v>
      </c>
      <c r="W45" s="42">
        <f t="shared" si="3"/>
        <v>299.74874778999998</v>
      </c>
      <c r="X45" s="43">
        <v>8.0812082599999808</v>
      </c>
      <c r="Y45" s="42">
        <v>0</v>
      </c>
      <c r="Z45" s="43">
        <v>291.66753953</v>
      </c>
      <c r="AA45" s="29"/>
      <c r="AB45" s="3"/>
    </row>
    <row r="46" spans="1:28" s="30" customFormat="1" x14ac:dyDescent="0.2">
      <c r="A46" s="28"/>
      <c r="B46" s="22" t="s">
        <v>46</v>
      </c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42">
        <f t="shared" si="3"/>
        <v>2302.1622067300004</v>
      </c>
      <c r="X46" s="43">
        <v>2302.1622067300004</v>
      </c>
      <c r="Y46" s="42">
        <v>0</v>
      </c>
      <c r="Z46" s="43">
        <v>0</v>
      </c>
      <c r="AA46" s="29"/>
      <c r="AB46" s="3"/>
    </row>
    <row r="47" spans="1:28" s="30" customFormat="1" x14ac:dyDescent="0.2">
      <c r="A47" s="28" t="s">
        <v>30</v>
      </c>
      <c r="B47" s="22" t="s">
        <v>47</v>
      </c>
      <c r="C47" s="21">
        <f>+'[1]OSF 4SR'!AM351</f>
        <v>4.9119014499999993</v>
      </c>
      <c r="D47" s="21">
        <f>+'[1]OSF 4SR'!AN351</f>
        <v>1.3485129999999999</v>
      </c>
      <c r="E47" s="21">
        <f>+'[1]OSF 4SR'!AO351</f>
        <v>1.69875227</v>
      </c>
      <c r="F47" s="21">
        <f>+'[1]OSF 4SR'!AP351</f>
        <v>80.927679569999995</v>
      </c>
      <c r="G47" s="21">
        <f>+'[1]OSF 4SR'!AQ351</f>
        <v>82.195614120000002</v>
      </c>
      <c r="H47" s="21">
        <f>+'[1]OSF 4SR'!AR351</f>
        <v>83.64143498</v>
      </c>
      <c r="I47" s="21">
        <f>+'[1]OSF 4SR'!AS351</f>
        <v>81.124100950000013</v>
      </c>
      <c r="J47" s="21">
        <f>+'[1]OSF 4SR'!AT351</f>
        <v>85.757246469999998</v>
      </c>
      <c r="K47" s="21">
        <f>+'[1]OSF 4SR'!AU351</f>
        <v>85.17738064000001</v>
      </c>
      <c r="L47" s="21">
        <f>+'[1]OSF 4SR'!AV351</f>
        <v>83.654946620000004</v>
      </c>
      <c r="M47" s="21">
        <f>+'[1]OSF 4SR'!AW351</f>
        <v>83.722111819999995</v>
      </c>
      <c r="N47" s="21">
        <f>+'[1]OSF 4SR'!AX351</f>
        <v>82.052630800000003</v>
      </c>
      <c r="O47" s="21">
        <f>+'[1]OSF 4SR'!AY351</f>
        <v>83.897320229999991</v>
      </c>
      <c r="P47" s="21">
        <f>+'[1]OSF 4SR'!AZ351</f>
        <v>100.27206543999999</v>
      </c>
      <c r="Q47" s="21">
        <f>+'[1]OSF 4SR'!BA351</f>
        <v>90.34344990999999</v>
      </c>
      <c r="R47" s="21">
        <f>+'[1]OSF 4SR'!BB351</f>
        <v>80.208824379999996</v>
      </c>
      <c r="S47" s="21">
        <f>+'[1]OSF 4SR'!BC351</f>
        <v>52.27978753</v>
      </c>
      <c r="T47" s="21">
        <f>+'[1]OSF 4SR'!BD351</f>
        <v>52.980440190000003</v>
      </c>
      <c r="U47" s="21">
        <f>+'[1]OSF 4SR'!BE351</f>
        <v>52.175370549999997</v>
      </c>
      <c r="V47" s="21">
        <f>+'[1]OSF 4SR'!BF351</f>
        <v>0.58679915999999999</v>
      </c>
      <c r="W47" s="42">
        <f t="shared" si="3"/>
        <v>2699.6065748699993</v>
      </c>
      <c r="X47" s="43">
        <v>0</v>
      </c>
      <c r="Y47" s="42">
        <v>2693.2899417499993</v>
      </c>
      <c r="Z47" s="43">
        <v>6.3166331200000005</v>
      </c>
      <c r="AA47" s="29"/>
      <c r="AB47" s="3"/>
    </row>
    <row r="48" spans="1:28" s="30" customFormat="1" x14ac:dyDescent="0.2">
      <c r="A48" s="28"/>
      <c r="B48" s="22" t="s">
        <v>53</v>
      </c>
      <c r="C48" s="21">
        <f>+'[1]OSF 4SR'!AM352</f>
        <v>0</v>
      </c>
      <c r="D48" s="21">
        <f>+'[1]OSF 4SR'!AN352</f>
        <v>0</v>
      </c>
      <c r="E48" s="21">
        <f>+'[1]OSF 4SR'!AO352</f>
        <v>0</v>
      </c>
      <c r="F48" s="21">
        <f>+'[1]OSF 4SR'!AP352</f>
        <v>0</v>
      </c>
      <c r="G48" s="21">
        <f>+'[1]OSF 4SR'!AQ352</f>
        <v>0</v>
      </c>
      <c r="H48" s="21">
        <f>+'[1]OSF 4SR'!AR352</f>
        <v>0</v>
      </c>
      <c r="I48" s="21">
        <f>+'[1]OSF 4SR'!AS352</f>
        <v>0</v>
      </c>
      <c r="J48" s="21">
        <f>+'[1]OSF 4SR'!AT352</f>
        <v>0</v>
      </c>
      <c r="K48" s="21">
        <f>+'[1]OSF 4SR'!AU352</f>
        <v>0</v>
      </c>
      <c r="L48" s="21">
        <f>+'[1]OSF 4SR'!AV352</f>
        <v>0</v>
      </c>
      <c r="M48" s="21">
        <f>+'[1]OSF 4SR'!AW352</f>
        <v>0</v>
      </c>
      <c r="N48" s="21">
        <f>+'[1]OSF 4SR'!AX352</f>
        <v>0</v>
      </c>
      <c r="O48" s="21">
        <f>+'[1]OSF 4SR'!AY352</f>
        <v>0</v>
      </c>
      <c r="P48" s="21">
        <f>+'[1]OSF 4SR'!AZ352</f>
        <v>0</v>
      </c>
      <c r="Q48" s="21">
        <f>+'[1]OSF 4SR'!BA352</f>
        <v>0</v>
      </c>
      <c r="R48" s="21">
        <f>+'[1]OSF 4SR'!BB352</f>
        <v>0</v>
      </c>
      <c r="S48" s="21">
        <f>+'[1]OSF 4SR'!BC352</f>
        <v>52.27978753</v>
      </c>
      <c r="T48" s="21">
        <f>+'[1]OSF 4SR'!BD352</f>
        <v>52.980440190000003</v>
      </c>
      <c r="U48" s="21">
        <f>+'[1]OSF 4SR'!BE352</f>
        <v>52.175370549999997</v>
      </c>
      <c r="V48" s="21">
        <f>+'[1]OSF 4SR'!BF352</f>
        <v>0.58679915999999999</v>
      </c>
      <c r="W48" s="42">
        <f t="shared" si="3"/>
        <v>726.69546662377149</v>
      </c>
      <c r="X48" s="43">
        <v>570.42590961377152</v>
      </c>
      <c r="Y48" s="42">
        <v>0</v>
      </c>
      <c r="Z48" s="43">
        <v>156.26955701</v>
      </c>
      <c r="AA48" s="29"/>
    </row>
    <row r="49" spans="1:28" s="30" customFormat="1" x14ac:dyDescent="0.2">
      <c r="A49" s="28" t="s">
        <v>25</v>
      </c>
      <c r="B49" s="22" t="s">
        <v>45</v>
      </c>
      <c r="C49" s="21">
        <f>+'[1]OSF 4SR'!AM374</f>
        <v>347.18195647999994</v>
      </c>
      <c r="D49" s="21">
        <f>+'[1]OSF 4SR'!AN374</f>
        <v>399.52372170000001</v>
      </c>
      <c r="E49" s="21">
        <f>+'[1]OSF 4SR'!AO374</f>
        <v>395.52361191</v>
      </c>
      <c r="F49" s="21">
        <f>+'[1]OSF 4SR'!AP374</f>
        <v>384.62448812000002</v>
      </c>
      <c r="G49" s="21">
        <f>+'[1]OSF 4SR'!AQ374</f>
        <v>364.01741998954191</v>
      </c>
      <c r="H49" s="21">
        <f>+'[1]OSF 4SR'!AR374</f>
        <v>375.90595600100005</v>
      </c>
      <c r="I49" s="21">
        <f>+'[1]OSF 4SR'!AS374</f>
        <v>346.06246917300007</v>
      </c>
      <c r="J49" s="21">
        <f>+'[1]OSF 4SR'!AT374</f>
        <v>397.53593215758622</v>
      </c>
      <c r="K49" s="21">
        <f>+'[1]OSF 4SR'!AU374</f>
        <v>368.36262703000006</v>
      </c>
      <c r="L49" s="21">
        <f>+'[1]OSF 4SR'!AV374</f>
        <v>344.57019686000001</v>
      </c>
      <c r="M49" s="21">
        <f>+'[1]OSF 4SR'!AW374</f>
        <v>357.48317611000004</v>
      </c>
      <c r="N49" s="21">
        <f>+'[1]OSF 4SR'!AX374</f>
        <v>382.16947260000001</v>
      </c>
      <c r="O49" s="21">
        <f>+'[1]OSF 4SR'!AY374</f>
        <v>369.79086637000006</v>
      </c>
      <c r="P49" s="21">
        <f>+'[1]OSF 4SR'!AZ374</f>
        <v>359.52701671277271</v>
      </c>
      <c r="Q49" s="21">
        <f>+'[1]OSF 4SR'!BA374</f>
        <v>358.52694070999991</v>
      </c>
      <c r="R49" s="21">
        <f>+'[1]OSF 4SR'!BB374</f>
        <v>414.20589969300011</v>
      </c>
      <c r="S49" s="21">
        <f>+'[1]OSF 4SR'!BC374</f>
        <v>386.55784357000005</v>
      </c>
      <c r="T49" s="21">
        <f>+'[1]OSF 4SR'!BD374</f>
        <v>379.65732645999998</v>
      </c>
      <c r="U49" s="21">
        <f>+'[1]OSF 4SR'!BE374</f>
        <v>388.27728212</v>
      </c>
      <c r="V49" s="21">
        <f>+'[1]OSF 4SR'!BF374</f>
        <v>372.65582978999998</v>
      </c>
      <c r="W49" s="42">
        <f t="shared" si="3"/>
        <v>3739.406378493185</v>
      </c>
      <c r="X49" s="43">
        <v>1887.8790041131851</v>
      </c>
      <c r="Y49" s="42">
        <v>5.9091507299999995</v>
      </c>
      <c r="Z49" s="43">
        <v>1845.6182236499999</v>
      </c>
      <c r="AA49" s="29"/>
      <c r="AB49" s="3"/>
    </row>
    <row r="50" spans="1:28" s="30" customFormat="1" ht="25.5" customHeight="1" x14ac:dyDescent="0.2">
      <c r="A50" s="29"/>
      <c r="B50" s="64" t="s">
        <v>31</v>
      </c>
      <c r="C50" s="65">
        <f>+'[1]OSF 4SR'!AM395</f>
        <v>215.49384574999999</v>
      </c>
      <c r="D50" s="65">
        <f>+'[1]OSF 4SR'!AN395</f>
        <v>223.47285133000003</v>
      </c>
      <c r="E50" s="65">
        <f>+'[1]OSF 4SR'!AO395</f>
        <v>221.05561839999999</v>
      </c>
      <c r="F50" s="65">
        <f>+'[1]OSF 4SR'!AP395</f>
        <v>229.58977367</v>
      </c>
      <c r="G50" s="65">
        <f>+'[1]OSF 4SR'!AQ395</f>
        <v>249.66014891999998</v>
      </c>
      <c r="H50" s="65">
        <f>+'[1]OSF 4SR'!AR395</f>
        <v>236.47309282999998</v>
      </c>
      <c r="I50" s="65">
        <f>+'[1]OSF 4SR'!AS395</f>
        <v>275.39654401000001</v>
      </c>
      <c r="J50" s="65">
        <f>+'[1]OSF 4SR'!AT395</f>
        <v>312.04738512</v>
      </c>
      <c r="K50" s="65">
        <f>+'[1]OSF 4SR'!AU395</f>
        <v>231.05350261999996</v>
      </c>
      <c r="L50" s="65">
        <f>+'[1]OSF 4SR'!AV395</f>
        <v>244.4754476</v>
      </c>
      <c r="M50" s="65">
        <f>+'[1]OSF 4SR'!AW395</f>
        <v>241.96414167</v>
      </c>
      <c r="N50" s="65">
        <f>+'[1]OSF 4SR'!AX395</f>
        <v>247.38413033</v>
      </c>
      <c r="O50" s="65">
        <f>+'[1]OSF 4SR'!AY395</f>
        <v>281.93864620099998</v>
      </c>
      <c r="P50" s="65">
        <f>+'[1]OSF 4SR'!AZ395</f>
        <v>159.467862475</v>
      </c>
      <c r="Q50" s="65">
        <f>+'[1]OSF 4SR'!BA395</f>
        <v>258.88562743</v>
      </c>
      <c r="R50" s="65">
        <f>+'[1]OSF 4SR'!BB395</f>
        <v>214.38185870999999</v>
      </c>
      <c r="S50" s="65">
        <f>+'[1]OSF 4SR'!BC395</f>
        <v>242.84111153000001</v>
      </c>
      <c r="T50" s="65">
        <f>+'[1]OSF 4SR'!BD395</f>
        <v>212.93627230999999</v>
      </c>
      <c r="U50" s="65">
        <f>+'[1]OSF 4SR'!BE395</f>
        <v>213.16165670800004</v>
      </c>
      <c r="V50" s="65">
        <f>+'[1]OSF 4SR'!BF395</f>
        <v>203.296421393</v>
      </c>
      <c r="W50" s="66">
        <f>SUM(W43:W49)</f>
        <v>24906.297635916959</v>
      </c>
      <c r="X50" s="66">
        <v>4768.5483287169563</v>
      </c>
      <c r="Y50" s="66">
        <v>2699.1990924799993</v>
      </c>
      <c r="Z50" s="76">
        <v>17438.550214719999</v>
      </c>
      <c r="AA50" s="29"/>
      <c r="AB50" s="3"/>
    </row>
    <row r="51" spans="1:28" ht="5.25" customHeight="1" x14ac:dyDescent="0.2">
      <c r="A51" s="33"/>
      <c r="B51" s="33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</row>
    <row r="52" spans="1:28" x14ac:dyDescent="0.2">
      <c r="A52" s="33"/>
      <c r="B52" s="32" t="s">
        <v>56</v>
      </c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34"/>
    </row>
    <row r="53" spans="1:28" x14ac:dyDescent="0.2">
      <c r="A53" s="33"/>
      <c r="B53" s="32" t="s">
        <v>55</v>
      </c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34"/>
    </row>
    <row r="54" spans="1:28" x14ac:dyDescent="0.2">
      <c r="A54" s="33"/>
      <c r="B54" s="29" t="s">
        <v>65</v>
      </c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34"/>
      <c r="AB54" s="34"/>
    </row>
    <row r="55" spans="1:28" x14ac:dyDescent="0.2">
      <c r="A55" s="33"/>
      <c r="B55" s="29" t="s">
        <v>66</v>
      </c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34"/>
      <c r="AB55" s="34"/>
    </row>
    <row r="56" spans="1:28" x14ac:dyDescent="0.2">
      <c r="B56" s="32" t="s">
        <v>54</v>
      </c>
      <c r="C56" s="24"/>
      <c r="D56" s="24"/>
      <c r="E56" s="24"/>
      <c r="F56" s="24"/>
      <c r="G56" s="32"/>
      <c r="H56" s="32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2"/>
      <c r="V56" s="32"/>
      <c r="W56" s="32"/>
      <c r="X56" s="32"/>
      <c r="Y56" s="32"/>
    </row>
    <row r="57" spans="1:28" x14ac:dyDescent="0.2">
      <c r="B57" s="32" t="s">
        <v>57</v>
      </c>
      <c r="C57" s="24"/>
      <c r="D57" s="24"/>
      <c r="E57" s="24"/>
      <c r="F57" s="24"/>
      <c r="G57" s="32"/>
      <c r="H57" s="32"/>
      <c r="I57" s="32"/>
      <c r="J57" s="32"/>
      <c r="K57" s="32"/>
      <c r="L57" s="32"/>
      <c r="M57" s="32"/>
      <c r="N57" s="32"/>
      <c r="O57" s="32"/>
      <c r="P57" s="32"/>
      <c r="Q57" s="32"/>
      <c r="R57" s="32"/>
      <c r="S57" s="32"/>
      <c r="T57" s="32"/>
      <c r="U57" s="32"/>
      <c r="V57" s="32"/>
      <c r="W57" s="32"/>
      <c r="X57" s="32"/>
      <c r="Y57" s="32"/>
    </row>
    <row r="58" spans="1:28" x14ac:dyDescent="0.2">
      <c r="C58" s="26"/>
      <c r="D58" s="26"/>
      <c r="E58" s="26"/>
      <c r="F58" s="26"/>
    </row>
    <row r="59" spans="1:28" x14ac:dyDescent="0.2">
      <c r="C59" s="26"/>
      <c r="D59" s="26"/>
      <c r="E59" s="26"/>
      <c r="F59" s="26"/>
    </row>
    <row r="60" spans="1:28" x14ac:dyDescent="0.2">
      <c r="C60" s="26"/>
      <c r="D60" s="26"/>
      <c r="E60" s="26"/>
      <c r="F60" s="26"/>
    </row>
    <row r="61" spans="1:28" x14ac:dyDescent="0.2">
      <c r="C61" s="26"/>
      <c r="D61" s="26"/>
      <c r="E61" s="26"/>
      <c r="F61" s="26"/>
    </row>
    <row r="62" spans="1:28" x14ac:dyDescent="0.2">
      <c r="C62" s="26"/>
      <c r="D62" s="26"/>
      <c r="E62" s="26"/>
      <c r="F62" s="26"/>
    </row>
    <row r="63" spans="1:28" x14ac:dyDescent="0.2">
      <c r="C63" s="26"/>
      <c r="D63" s="26"/>
      <c r="E63" s="26"/>
      <c r="F63" s="26"/>
    </row>
    <row r="64" spans="1:28" x14ac:dyDescent="0.2">
      <c r="C64" s="26"/>
      <c r="D64" s="26"/>
      <c r="E64" s="26"/>
      <c r="F64" s="26"/>
    </row>
    <row r="65" spans="1:26" x14ac:dyDescent="0.2">
      <c r="C65" s="26"/>
      <c r="D65" s="26"/>
      <c r="E65" s="26"/>
      <c r="F65" s="26"/>
    </row>
    <row r="66" spans="1:26" x14ac:dyDescent="0.2">
      <c r="C66" s="26"/>
      <c r="D66" s="26"/>
      <c r="E66" s="26"/>
      <c r="F66" s="26"/>
    </row>
    <row r="67" spans="1:26" x14ac:dyDescent="0.2">
      <c r="C67" s="26"/>
      <c r="D67" s="26"/>
      <c r="E67" s="26"/>
      <c r="F67" s="26"/>
    </row>
    <row r="68" spans="1:26" x14ac:dyDescent="0.2">
      <c r="C68" s="26"/>
      <c r="D68" s="26"/>
      <c r="E68" s="26"/>
      <c r="F68" s="26"/>
    </row>
    <row r="69" spans="1:26" x14ac:dyDescent="0.2">
      <c r="C69" s="26"/>
      <c r="D69" s="26"/>
      <c r="E69" s="26"/>
      <c r="F69" s="26"/>
    </row>
    <row r="70" spans="1:26" x14ac:dyDescent="0.2">
      <c r="B70" s="17"/>
      <c r="C70" s="26"/>
      <c r="D70" s="26"/>
      <c r="E70" s="26"/>
      <c r="F70" s="26"/>
    </row>
    <row r="71" spans="1:26" x14ac:dyDescent="0.2">
      <c r="C71" s="26"/>
      <c r="D71" s="26"/>
      <c r="E71" s="26"/>
      <c r="F71" s="26"/>
    </row>
    <row r="72" spans="1:26" x14ac:dyDescent="0.2">
      <c r="A72" s="28" t="s">
        <v>32</v>
      </c>
      <c r="B72" s="32"/>
      <c r="C72" s="26"/>
      <c r="D72" s="26"/>
      <c r="E72" s="26"/>
      <c r="F72" s="26"/>
    </row>
    <row r="73" spans="1:26" x14ac:dyDescent="0.2">
      <c r="B73" s="32"/>
      <c r="C73" s="26"/>
      <c r="D73" s="26"/>
      <c r="E73" s="26"/>
      <c r="F73" s="26"/>
    </row>
    <row r="74" spans="1:26" x14ac:dyDescent="0.2">
      <c r="B74" s="17"/>
      <c r="C74" s="26"/>
      <c r="D74" s="26"/>
      <c r="E74" s="26"/>
      <c r="F74" s="26"/>
    </row>
    <row r="75" spans="1:26" x14ac:dyDescent="0.2">
      <c r="B75" s="32"/>
      <c r="C75" s="26"/>
      <c r="D75" s="26"/>
      <c r="E75" s="26"/>
      <c r="F75" s="26"/>
    </row>
    <row r="76" spans="1:26" x14ac:dyDescent="0.2">
      <c r="A76" s="28"/>
      <c r="B76" s="32"/>
      <c r="C76" s="21"/>
      <c r="D76" s="21"/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</row>
    <row r="77" spans="1:26" x14ac:dyDescent="0.2">
      <c r="A77" s="28"/>
      <c r="B77" s="32"/>
      <c r="C77" s="26"/>
      <c r="D77" s="26"/>
      <c r="E77" s="26"/>
      <c r="F77" s="26"/>
      <c r="G77" s="26"/>
      <c r="H77" s="26"/>
      <c r="I77" s="26"/>
      <c r="J77" s="26"/>
      <c r="K77" s="26"/>
      <c r="L77" s="26"/>
      <c r="M77" s="26"/>
      <c r="N77" s="26"/>
      <c r="O77" s="26"/>
      <c r="P77" s="26"/>
      <c r="Q77" s="26"/>
      <c r="R77" s="26"/>
      <c r="S77" s="26"/>
      <c r="T77" s="26"/>
      <c r="U77" s="26"/>
      <c r="V77" s="26"/>
      <c r="W77" s="26"/>
      <c r="X77" s="26"/>
      <c r="Y77" s="26"/>
      <c r="Z77" s="26"/>
    </row>
    <row r="78" spans="1:26" x14ac:dyDescent="0.2">
      <c r="A78" s="28"/>
      <c r="B78" s="32"/>
      <c r="C78" s="21"/>
      <c r="D78" s="21"/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</row>
    <row r="79" spans="1:26" x14ac:dyDescent="0.2">
      <c r="A79" s="28"/>
      <c r="B79" s="32"/>
      <c r="C79" s="26"/>
      <c r="D79" s="26"/>
      <c r="E79" s="26"/>
      <c r="F79" s="26"/>
      <c r="G79" s="26"/>
      <c r="H79" s="26"/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</row>
    <row r="80" spans="1:26" x14ac:dyDescent="0.2">
      <c r="A80" s="20"/>
      <c r="B80" s="35"/>
      <c r="C80" s="36"/>
      <c r="D80" s="36"/>
      <c r="E80" s="36"/>
      <c r="F80" s="36"/>
      <c r="G80" s="36"/>
      <c r="H80" s="36"/>
      <c r="I80" s="36"/>
      <c r="J80" s="36"/>
      <c r="K80" s="36"/>
      <c r="L80" s="36"/>
      <c r="M80" s="36"/>
      <c r="N80" s="36"/>
      <c r="O80" s="36"/>
      <c r="P80" s="36"/>
      <c r="Q80" s="36"/>
      <c r="R80" s="36"/>
      <c r="S80" s="36"/>
      <c r="T80" s="36"/>
      <c r="U80" s="36"/>
      <c r="V80" s="36"/>
      <c r="W80" s="36"/>
      <c r="X80" s="36"/>
      <c r="Y80" s="36"/>
      <c r="Z80" s="36"/>
    </row>
    <row r="81" spans="1:26" x14ac:dyDescent="0.2">
      <c r="A81" s="28"/>
      <c r="B81" s="37"/>
      <c r="C81" s="21"/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</row>
    <row r="82" spans="1:26" x14ac:dyDescent="0.2">
      <c r="A82" s="28"/>
      <c r="B82" s="37"/>
      <c r="C82" s="21"/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</row>
    <row r="83" spans="1:26" x14ac:dyDescent="0.2">
      <c r="A83" s="28"/>
      <c r="B83" s="37"/>
      <c r="C83" s="21"/>
      <c r="D83" s="21"/>
      <c r="E83" s="21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</row>
    <row r="84" spans="1:26" x14ac:dyDescent="0.2">
      <c r="A84" s="28"/>
      <c r="B84" s="37"/>
      <c r="C84" s="21"/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</row>
    <row r="85" spans="1:26" x14ac:dyDescent="0.2">
      <c r="A85" s="28"/>
      <c r="B85" s="37"/>
      <c r="C85" s="21"/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</row>
    <row r="86" spans="1:26" x14ac:dyDescent="0.2">
      <c r="A86" s="28"/>
      <c r="B86" s="37"/>
      <c r="C86" s="21"/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</row>
    <row r="87" spans="1:26" x14ac:dyDescent="0.2">
      <c r="A87" s="28"/>
      <c r="B87" s="37"/>
      <c r="C87" s="21"/>
      <c r="D87" s="21"/>
      <c r="E87" s="21"/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</row>
    <row r="88" spans="1:26" x14ac:dyDescent="0.2">
      <c r="A88" s="28"/>
      <c r="B88" s="37"/>
      <c r="C88" s="21"/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</row>
    <row r="89" spans="1:26" x14ac:dyDescent="0.2">
      <c r="A89" s="28"/>
      <c r="B89" s="32"/>
      <c r="C89" s="21"/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</row>
    <row r="90" spans="1:26" x14ac:dyDescent="0.2">
      <c r="A90" s="28"/>
      <c r="C90" s="21"/>
      <c r="D90" s="21"/>
      <c r="E90" s="21"/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</row>
    <row r="91" spans="1:26" x14ac:dyDescent="0.2">
      <c r="A91" s="28"/>
      <c r="B91" s="32"/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</row>
    <row r="92" spans="1:26" x14ac:dyDescent="0.2">
      <c r="A92" s="20"/>
      <c r="B92" s="35"/>
      <c r="C92" s="36"/>
      <c r="D92" s="36"/>
      <c r="E92" s="36"/>
      <c r="F92" s="36"/>
      <c r="G92" s="36"/>
      <c r="H92" s="36"/>
      <c r="I92" s="36"/>
      <c r="J92" s="36"/>
      <c r="K92" s="36"/>
      <c r="L92" s="36"/>
      <c r="M92" s="36"/>
      <c r="N92" s="36"/>
      <c r="O92" s="36"/>
      <c r="P92" s="36"/>
      <c r="Q92" s="36"/>
      <c r="R92" s="36"/>
      <c r="S92" s="36"/>
      <c r="T92" s="36"/>
      <c r="U92" s="36"/>
      <c r="V92" s="36"/>
      <c r="W92" s="36"/>
      <c r="X92" s="36"/>
      <c r="Y92" s="36"/>
      <c r="Z92" s="36"/>
    </row>
    <row r="93" spans="1:26" x14ac:dyDescent="0.2">
      <c r="A93" s="20"/>
      <c r="B93" s="38"/>
      <c r="C93" s="36"/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36"/>
      <c r="O93" s="36"/>
      <c r="P93" s="36"/>
      <c r="Q93" s="36"/>
      <c r="R93" s="36"/>
      <c r="S93" s="36"/>
      <c r="T93" s="36"/>
      <c r="U93" s="36"/>
      <c r="V93" s="36"/>
      <c r="W93" s="36"/>
      <c r="X93" s="36"/>
      <c r="Y93" s="36"/>
      <c r="Z93" s="36"/>
    </row>
    <row r="94" spans="1:26" x14ac:dyDescent="0.2">
      <c r="A94" s="28"/>
      <c r="B94" s="39"/>
      <c r="C94" s="21"/>
      <c r="D94" s="21"/>
      <c r="E94" s="21"/>
      <c r="F94" s="21"/>
      <c r="G94" s="21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</row>
    <row r="95" spans="1:26" x14ac:dyDescent="0.2">
      <c r="A95" s="28"/>
      <c r="B95" s="39"/>
      <c r="C95" s="21"/>
      <c r="D95" s="21"/>
      <c r="E95" s="21"/>
      <c r="F95" s="21"/>
      <c r="G95" s="21"/>
      <c r="H95" s="21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</row>
    <row r="96" spans="1:26" x14ac:dyDescent="0.2">
      <c r="A96" s="20"/>
      <c r="B96" s="38"/>
      <c r="C96" s="36"/>
      <c r="D96" s="36"/>
      <c r="E96" s="36"/>
      <c r="F96" s="36"/>
      <c r="G96" s="36"/>
      <c r="H96" s="36"/>
      <c r="I96" s="36"/>
      <c r="J96" s="36"/>
      <c r="K96" s="36"/>
      <c r="L96" s="36"/>
      <c r="M96" s="36"/>
      <c r="N96" s="36"/>
      <c r="O96" s="36"/>
      <c r="P96" s="36"/>
      <c r="Q96" s="36"/>
      <c r="R96" s="36"/>
      <c r="S96" s="36"/>
      <c r="T96" s="36"/>
      <c r="U96" s="36"/>
      <c r="V96" s="36"/>
      <c r="W96" s="36"/>
      <c r="X96" s="36"/>
      <c r="Y96" s="36"/>
      <c r="Z96" s="36"/>
    </row>
    <row r="97" spans="1:26" x14ac:dyDescent="0.2">
      <c r="A97" s="28"/>
      <c r="B97" s="39"/>
      <c r="C97" s="21"/>
      <c r="D97" s="21"/>
      <c r="E97" s="21"/>
      <c r="F97" s="21"/>
      <c r="G97" s="21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</row>
    <row r="98" spans="1:26" x14ac:dyDescent="0.2">
      <c r="A98" s="28"/>
      <c r="B98" s="39"/>
      <c r="C98" s="21"/>
      <c r="D98" s="21"/>
      <c r="E98" s="21"/>
      <c r="F98" s="21"/>
      <c r="G98" s="21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</row>
    <row r="99" spans="1:26" x14ac:dyDescent="0.2">
      <c r="A99" s="20"/>
      <c r="B99" s="38"/>
      <c r="C99" s="36"/>
      <c r="D99" s="36"/>
      <c r="E99" s="36"/>
      <c r="F99" s="36"/>
      <c r="G99" s="36"/>
      <c r="H99" s="36"/>
      <c r="I99" s="36"/>
      <c r="J99" s="36"/>
      <c r="K99" s="36"/>
      <c r="L99" s="36"/>
      <c r="M99" s="36"/>
      <c r="N99" s="36"/>
      <c r="O99" s="36"/>
      <c r="P99" s="36"/>
      <c r="Q99" s="36"/>
      <c r="R99" s="36"/>
      <c r="S99" s="36"/>
      <c r="T99" s="36"/>
      <c r="U99" s="36"/>
      <c r="V99" s="36"/>
      <c r="W99" s="36"/>
      <c r="X99" s="36"/>
      <c r="Y99" s="36"/>
      <c r="Z99" s="36"/>
    </row>
    <row r="100" spans="1:26" x14ac:dyDescent="0.2">
      <c r="A100" s="28"/>
      <c r="B100" s="39"/>
      <c r="C100" s="21"/>
      <c r="D100" s="21"/>
      <c r="E100" s="21"/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</row>
    <row r="101" spans="1:26" x14ac:dyDescent="0.2">
      <c r="A101" s="28"/>
      <c r="B101" s="39"/>
      <c r="C101" s="21"/>
      <c r="D101" s="21"/>
      <c r="E101" s="21"/>
      <c r="F101" s="21"/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</row>
    <row r="102" spans="1:26" x14ac:dyDescent="0.2">
      <c r="A102" s="20"/>
      <c r="B102" s="38"/>
      <c r="C102" s="36"/>
      <c r="D102" s="36"/>
      <c r="E102" s="36"/>
      <c r="F102" s="36"/>
      <c r="G102" s="36"/>
      <c r="H102" s="36"/>
      <c r="I102" s="36"/>
      <c r="J102" s="36"/>
      <c r="K102" s="36"/>
      <c r="L102" s="36"/>
      <c r="M102" s="36"/>
      <c r="N102" s="36"/>
      <c r="O102" s="36"/>
      <c r="P102" s="36"/>
      <c r="Q102" s="36"/>
      <c r="R102" s="36"/>
      <c r="S102" s="36"/>
      <c r="T102" s="36"/>
      <c r="U102" s="36"/>
      <c r="V102" s="36"/>
      <c r="W102" s="36"/>
      <c r="X102" s="36"/>
      <c r="Y102" s="36"/>
      <c r="Z102" s="36"/>
    </row>
    <row r="103" spans="1:26" x14ac:dyDescent="0.2">
      <c r="A103" s="28"/>
      <c r="B103" s="39"/>
      <c r="C103" s="21"/>
      <c r="D103" s="21"/>
      <c r="E103" s="21"/>
      <c r="F103" s="21"/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/>
      <c r="Z103" s="21"/>
    </row>
    <row r="104" spans="1:26" x14ac:dyDescent="0.2">
      <c r="A104" s="28"/>
      <c r="B104" s="39"/>
      <c r="C104" s="21"/>
      <c r="D104" s="21"/>
      <c r="E104" s="21"/>
      <c r="F104" s="21"/>
      <c r="G104" s="21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/>
      <c r="Z104" s="21"/>
    </row>
    <row r="105" spans="1:26" x14ac:dyDescent="0.2">
      <c r="A105" s="20"/>
      <c r="B105" s="38"/>
      <c r="C105" s="36"/>
      <c r="D105" s="36"/>
      <c r="E105" s="36"/>
      <c r="F105" s="36"/>
      <c r="G105" s="36"/>
      <c r="H105" s="36"/>
      <c r="I105" s="36"/>
      <c r="J105" s="36"/>
      <c r="K105" s="36"/>
      <c r="L105" s="36"/>
      <c r="M105" s="36"/>
      <c r="N105" s="36"/>
      <c r="O105" s="36"/>
      <c r="P105" s="36"/>
      <c r="Q105" s="36"/>
      <c r="R105" s="36"/>
      <c r="S105" s="36"/>
      <c r="T105" s="36"/>
      <c r="U105" s="36"/>
      <c r="V105" s="36"/>
      <c r="W105" s="36"/>
      <c r="X105" s="36"/>
      <c r="Y105" s="36"/>
      <c r="Z105" s="36"/>
    </row>
    <row r="106" spans="1:26" x14ac:dyDescent="0.2">
      <c r="A106" s="20"/>
      <c r="B106" s="38"/>
      <c r="C106" s="36"/>
      <c r="D106" s="36"/>
      <c r="E106" s="36"/>
      <c r="F106" s="36"/>
      <c r="G106" s="36"/>
      <c r="H106" s="36"/>
      <c r="I106" s="36"/>
      <c r="J106" s="36"/>
      <c r="K106" s="36"/>
      <c r="L106" s="36"/>
      <c r="M106" s="36"/>
      <c r="N106" s="36"/>
      <c r="O106" s="36"/>
      <c r="P106" s="36"/>
      <c r="Q106" s="36"/>
      <c r="R106" s="36"/>
      <c r="S106" s="36"/>
      <c r="T106" s="36"/>
      <c r="U106" s="36"/>
      <c r="V106" s="36"/>
      <c r="W106" s="36"/>
      <c r="X106" s="36"/>
      <c r="Y106" s="36"/>
      <c r="Z106" s="36"/>
    </row>
    <row r="107" spans="1:26" x14ac:dyDescent="0.2">
      <c r="A107" s="28"/>
      <c r="B107" s="39"/>
      <c r="C107" s="21"/>
      <c r="D107" s="21"/>
      <c r="E107" s="21"/>
      <c r="F107" s="21"/>
      <c r="G107" s="21"/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/>
      <c r="Z107" s="21"/>
    </row>
    <row r="108" spans="1:26" x14ac:dyDescent="0.2">
      <c r="A108" s="28"/>
      <c r="B108" s="39"/>
      <c r="C108" s="21"/>
      <c r="D108" s="21"/>
      <c r="E108" s="21"/>
      <c r="F108" s="21"/>
      <c r="G108" s="21"/>
      <c r="H108" s="21"/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1"/>
      <c r="Y108" s="21"/>
      <c r="Z108" s="21"/>
    </row>
    <row r="109" spans="1:26" x14ac:dyDescent="0.2">
      <c r="A109" s="20"/>
      <c r="B109" s="38"/>
      <c r="C109" s="36"/>
      <c r="D109" s="36"/>
      <c r="E109" s="36"/>
      <c r="F109" s="36"/>
      <c r="G109" s="36"/>
      <c r="H109" s="36"/>
      <c r="I109" s="36"/>
      <c r="J109" s="36"/>
      <c r="K109" s="36"/>
      <c r="L109" s="36"/>
      <c r="M109" s="36"/>
      <c r="N109" s="36"/>
      <c r="O109" s="36"/>
      <c r="P109" s="36"/>
      <c r="Q109" s="36"/>
      <c r="R109" s="36"/>
      <c r="S109" s="36"/>
      <c r="T109" s="36"/>
      <c r="U109" s="36"/>
      <c r="V109" s="36"/>
      <c r="W109" s="36"/>
      <c r="X109" s="36"/>
      <c r="Y109" s="36"/>
      <c r="Z109" s="36"/>
    </row>
    <row r="110" spans="1:26" x14ac:dyDescent="0.2">
      <c r="A110" s="28"/>
      <c r="B110" s="39"/>
      <c r="C110" s="21"/>
      <c r="D110" s="21"/>
      <c r="E110" s="21"/>
      <c r="F110" s="21"/>
      <c r="G110" s="21"/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W110" s="21"/>
      <c r="X110" s="21"/>
      <c r="Y110" s="21"/>
      <c r="Z110" s="21"/>
    </row>
    <row r="111" spans="1:26" x14ac:dyDescent="0.2">
      <c r="A111" s="28"/>
      <c r="B111" s="39"/>
      <c r="C111" s="21"/>
      <c r="D111" s="21"/>
      <c r="E111" s="21"/>
      <c r="F111" s="21"/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</row>
    <row r="112" spans="1:26" x14ac:dyDescent="0.2">
      <c r="A112" s="28"/>
      <c r="B112" s="32"/>
      <c r="C112" s="26"/>
      <c r="D112" s="26"/>
      <c r="E112" s="26"/>
      <c r="F112" s="26"/>
      <c r="G112" s="26"/>
      <c r="H112" s="26"/>
      <c r="I112" s="26"/>
      <c r="J112" s="26"/>
      <c r="K112" s="26"/>
      <c r="L112" s="26"/>
      <c r="M112" s="26"/>
      <c r="N112" s="26"/>
      <c r="O112" s="26"/>
      <c r="P112" s="26"/>
      <c r="Q112" s="26"/>
      <c r="R112" s="26"/>
      <c r="S112" s="26"/>
      <c r="T112" s="26"/>
      <c r="U112" s="26"/>
      <c r="V112" s="26"/>
      <c r="W112" s="26"/>
      <c r="X112" s="26"/>
      <c r="Y112" s="26"/>
      <c r="Z112" s="26"/>
    </row>
    <row r="113" spans="1:26" x14ac:dyDescent="0.2">
      <c r="A113" s="20"/>
      <c r="B113" s="35"/>
      <c r="C113" s="36"/>
      <c r="D113" s="36"/>
      <c r="E113" s="36"/>
      <c r="F113" s="36"/>
      <c r="G113" s="36"/>
      <c r="H113" s="36"/>
      <c r="I113" s="36"/>
      <c r="J113" s="36"/>
      <c r="K113" s="36"/>
      <c r="L113" s="36"/>
      <c r="M113" s="36"/>
      <c r="N113" s="36"/>
      <c r="O113" s="36"/>
      <c r="P113" s="36"/>
      <c r="Q113" s="36"/>
      <c r="R113" s="36"/>
      <c r="S113" s="36"/>
      <c r="T113" s="36"/>
      <c r="U113" s="36"/>
      <c r="V113" s="36"/>
      <c r="W113" s="36"/>
      <c r="X113" s="36"/>
      <c r="Y113" s="36"/>
      <c r="Z113" s="36"/>
    </row>
    <row r="114" spans="1:26" x14ac:dyDescent="0.2">
      <c r="A114" s="20"/>
      <c r="B114" s="38"/>
      <c r="C114" s="36"/>
      <c r="D114" s="36"/>
      <c r="E114" s="36"/>
      <c r="F114" s="36"/>
      <c r="G114" s="36"/>
      <c r="H114" s="36"/>
      <c r="I114" s="36"/>
      <c r="J114" s="36"/>
      <c r="K114" s="36"/>
      <c r="L114" s="36"/>
      <c r="M114" s="36"/>
      <c r="N114" s="36"/>
      <c r="O114" s="36"/>
      <c r="P114" s="36"/>
      <c r="Q114" s="36"/>
      <c r="R114" s="36"/>
      <c r="S114" s="36"/>
      <c r="T114" s="36"/>
      <c r="U114" s="36"/>
      <c r="V114" s="36"/>
      <c r="W114" s="36"/>
      <c r="X114" s="36"/>
      <c r="Y114" s="36"/>
      <c r="Z114" s="36"/>
    </row>
    <row r="115" spans="1:26" x14ac:dyDescent="0.2">
      <c r="A115" s="28"/>
      <c r="B115" s="40"/>
      <c r="C115" s="21"/>
      <c r="D115" s="21"/>
      <c r="E115" s="21"/>
      <c r="F115" s="21"/>
      <c r="G115" s="21"/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/>
      <c r="Z115" s="21"/>
    </row>
    <row r="116" spans="1:26" x14ac:dyDescent="0.2">
      <c r="A116" s="28"/>
      <c r="B116" s="40"/>
      <c r="C116" s="21"/>
      <c r="D116" s="21"/>
      <c r="E116" s="21"/>
      <c r="F116" s="21"/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1"/>
      <c r="X116" s="21"/>
      <c r="Y116" s="21"/>
      <c r="Z116" s="21"/>
    </row>
    <row r="117" spans="1:26" x14ac:dyDescent="0.2">
      <c r="A117" s="20"/>
      <c r="B117" s="38"/>
      <c r="C117" s="36"/>
      <c r="D117" s="36"/>
      <c r="E117" s="36"/>
      <c r="F117" s="36"/>
      <c r="G117" s="36"/>
      <c r="H117" s="36"/>
      <c r="I117" s="36"/>
      <c r="J117" s="36"/>
      <c r="K117" s="36"/>
      <c r="L117" s="36"/>
      <c r="M117" s="36"/>
      <c r="N117" s="36"/>
      <c r="O117" s="36"/>
      <c r="P117" s="36"/>
      <c r="Q117" s="36"/>
      <c r="R117" s="36"/>
      <c r="S117" s="36"/>
      <c r="T117" s="36"/>
      <c r="U117" s="36"/>
      <c r="V117" s="36"/>
      <c r="W117" s="36"/>
      <c r="X117" s="36"/>
      <c r="Y117" s="36"/>
      <c r="Z117" s="36"/>
    </row>
    <row r="118" spans="1:26" x14ac:dyDescent="0.2">
      <c r="A118" s="28"/>
      <c r="B118" s="40"/>
      <c r="C118" s="21"/>
      <c r="D118" s="21"/>
      <c r="E118" s="21"/>
      <c r="F118" s="21"/>
      <c r="G118" s="21"/>
      <c r="H118" s="21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1"/>
      <c r="Y118" s="21"/>
      <c r="Z118" s="21"/>
    </row>
    <row r="119" spans="1:26" x14ac:dyDescent="0.2">
      <c r="A119" s="28"/>
      <c r="B119" s="40"/>
      <c r="C119" s="21"/>
      <c r="D119" s="21"/>
      <c r="E119" s="21"/>
      <c r="F119" s="21"/>
      <c r="G119" s="21"/>
      <c r="H119" s="21"/>
      <c r="I119" s="21"/>
      <c r="J119" s="21"/>
      <c r="K119" s="21"/>
      <c r="L119" s="21"/>
      <c r="M119" s="21"/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  <c r="Y119" s="21"/>
      <c r="Z119" s="21"/>
    </row>
    <row r="120" spans="1:26" x14ac:dyDescent="0.2">
      <c r="A120" s="20"/>
      <c r="B120" s="38"/>
      <c r="C120" s="36"/>
      <c r="D120" s="36"/>
      <c r="E120" s="36"/>
      <c r="F120" s="36"/>
      <c r="G120" s="36"/>
      <c r="H120" s="36"/>
      <c r="I120" s="36"/>
      <c r="J120" s="36"/>
      <c r="K120" s="36"/>
      <c r="L120" s="36"/>
      <c r="M120" s="36"/>
      <c r="N120" s="36"/>
      <c r="O120" s="36"/>
      <c r="P120" s="36"/>
      <c r="Q120" s="36"/>
      <c r="R120" s="36"/>
      <c r="S120" s="36"/>
      <c r="T120" s="36"/>
      <c r="U120" s="36"/>
      <c r="V120" s="36"/>
      <c r="W120" s="36"/>
      <c r="X120" s="36"/>
      <c r="Y120" s="36"/>
      <c r="Z120" s="36"/>
    </row>
    <row r="121" spans="1:26" x14ac:dyDescent="0.2">
      <c r="A121" s="28"/>
      <c r="B121" s="40"/>
      <c r="C121" s="21"/>
      <c r="D121" s="21"/>
      <c r="E121" s="21"/>
      <c r="F121" s="21"/>
      <c r="G121" s="21"/>
      <c r="H121" s="21"/>
      <c r="I121" s="21"/>
      <c r="J121" s="21"/>
      <c r="K121" s="21"/>
      <c r="L121" s="21"/>
      <c r="M121" s="21"/>
      <c r="N121" s="21"/>
      <c r="O121" s="21"/>
      <c r="P121" s="21"/>
      <c r="Q121" s="21"/>
      <c r="R121" s="21"/>
      <c r="S121" s="21"/>
      <c r="T121" s="21"/>
      <c r="U121" s="21"/>
      <c r="V121" s="21"/>
      <c r="W121" s="21"/>
      <c r="X121" s="21"/>
      <c r="Y121" s="21"/>
      <c r="Z121" s="21"/>
    </row>
    <row r="122" spans="1:26" x14ac:dyDescent="0.2">
      <c r="A122" s="28"/>
      <c r="B122" s="40"/>
      <c r="C122" s="21"/>
      <c r="D122" s="21"/>
      <c r="E122" s="21"/>
      <c r="F122" s="21"/>
      <c r="G122" s="21"/>
      <c r="H122" s="21"/>
      <c r="I122" s="21"/>
      <c r="J122" s="21"/>
      <c r="K122" s="21"/>
      <c r="L122" s="21"/>
      <c r="M122" s="21"/>
      <c r="N122" s="21"/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21"/>
      <c r="Z122" s="21"/>
    </row>
    <row r="123" spans="1:26" x14ac:dyDescent="0.2">
      <c r="A123" s="20"/>
      <c r="B123" s="38"/>
      <c r="C123" s="36"/>
      <c r="D123" s="36"/>
      <c r="E123" s="36"/>
      <c r="F123" s="36"/>
      <c r="G123" s="36"/>
      <c r="H123" s="36"/>
      <c r="I123" s="36"/>
      <c r="J123" s="36"/>
      <c r="K123" s="36"/>
      <c r="L123" s="36"/>
      <c r="M123" s="36"/>
      <c r="N123" s="36"/>
      <c r="O123" s="36"/>
      <c r="P123" s="36"/>
      <c r="Q123" s="36"/>
      <c r="R123" s="36"/>
      <c r="S123" s="36"/>
      <c r="T123" s="36"/>
      <c r="U123" s="36"/>
      <c r="V123" s="36"/>
      <c r="W123" s="36"/>
      <c r="X123" s="36"/>
      <c r="Y123" s="36"/>
      <c r="Z123" s="36"/>
    </row>
    <row r="124" spans="1:26" x14ac:dyDescent="0.2">
      <c r="A124" s="28"/>
      <c r="B124" s="40"/>
      <c r="C124" s="21"/>
      <c r="D124" s="21"/>
      <c r="E124" s="21"/>
      <c r="F124" s="21"/>
      <c r="G124" s="21"/>
      <c r="H124" s="21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/>
      <c r="Z124" s="21"/>
    </row>
    <row r="125" spans="1:26" x14ac:dyDescent="0.2">
      <c r="A125" s="28"/>
      <c r="B125" s="40"/>
      <c r="C125" s="21"/>
      <c r="D125" s="21"/>
      <c r="E125" s="21"/>
      <c r="F125" s="21"/>
      <c r="G125" s="21"/>
      <c r="H125" s="21"/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21"/>
      <c r="Z125" s="21"/>
    </row>
    <row r="126" spans="1:26" x14ac:dyDescent="0.2">
      <c r="A126" s="20"/>
      <c r="B126" s="38"/>
      <c r="C126" s="36"/>
      <c r="D126" s="36"/>
      <c r="E126" s="36"/>
      <c r="F126" s="36"/>
      <c r="G126" s="36"/>
      <c r="H126" s="36"/>
      <c r="I126" s="36"/>
      <c r="J126" s="36"/>
      <c r="K126" s="36"/>
      <c r="L126" s="36"/>
      <c r="M126" s="36"/>
      <c r="N126" s="36"/>
      <c r="O126" s="36"/>
      <c r="P126" s="36"/>
      <c r="Q126" s="36"/>
      <c r="R126" s="36"/>
      <c r="S126" s="36"/>
      <c r="T126" s="36"/>
      <c r="U126" s="36"/>
      <c r="V126" s="36"/>
      <c r="W126" s="36"/>
      <c r="X126" s="36"/>
      <c r="Y126" s="36"/>
      <c r="Z126" s="36"/>
    </row>
    <row r="127" spans="1:26" x14ac:dyDescent="0.2">
      <c r="A127" s="20"/>
      <c r="B127" s="38"/>
      <c r="C127" s="36"/>
      <c r="D127" s="36"/>
      <c r="E127" s="36"/>
      <c r="F127" s="36"/>
      <c r="G127" s="36"/>
      <c r="H127" s="36"/>
      <c r="I127" s="36"/>
      <c r="J127" s="36"/>
      <c r="K127" s="36"/>
      <c r="L127" s="36"/>
      <c r="M127" s="36"/>
      <c r="N127" s="36"/>
      <c r="O127" s="36"/>
      <c r="P127" s="36"/>
      <c r="Q127" s="36"/>
      <c r="R127" s="36"/>
      <c r="S127" s="36"/>
      <c r="T127" s="36"/>
      <c r="U127" s="36"/>
      <c r="V127" s="36"/>
      <c r="W127" s="36"/>
      <c r="X127" s="36"/>
      <c r="Y127" s="36"/>
      <c r="Z127" s="36"/>
    </row>
    <row r="128" spans="1:26" x14ac:dyDescent="0.2">
      <c r="A128" s="28"/>
      <c r="B128" s="40"/>
      <c r="C128" s="21"/>
      <c r="D128" s="21"/>
      <c r="E128" s="21"/>
      <c r="F128" s="21"/>
      <c r="G128" s="21"/>
      <c r="H128" s="21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/>
      <c r="Z128" s="21"/>
    </row>
    <row r="129" spans="1:26" x14ac:dyDescent="0.2">
      <c r="A129" s="28"/>
      <c r="B129" s="40"/>
      <c r="C129" s="21"/>
      <c r="D129" s="21"/>
      <c r="E129" s="21"/>
      <c r="F129" s="21"/>
      <c r="G129" s="21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/>
      <c r="Z129" s="21"/>
    </row>
    <row r="130" spans="1:26" x14ac:dyDescent="0.2">
      <c r="A130" s="20"/>
      <c r="B130" s="38"/>
      <c r="C130" s="36"/>
      <c r="D130" s="36"/>
      <c r="E130" s="36"/>
      <c r="F130" s="36"/>
      <c r="G130" s="36"/>
      <c r="H130" s="36"/>
      <c r="I130" s="36"/>
      <c r="J130" s="36"/>
      <c r="K130" s="36"/>
      <c r="L130" s="36"/>
      <c r="M130" s="36"/>
      <c r="N130" s="36"/>
      <c r="O130" s="36"/>
      <c r="P130" s="36"/>
      <c r="Q130" s="36"/>
      <c r="R130" s="36"/>
      <c r="S130" s="36"/>
      <c r="T130" s="36"/>
      <c r="U130" s="36"/>
      <c r="V130" s="36"/>
      <c r="W130" s="36"/>
      <c r="X130" s="36"/>
      <c r="Y130" s="36"/>
      <c r="Z130" s="36"/>
    </row>
    <row r="131" spans="1:26" x14ac:dyDescent="0.2">
      <c r="A131" s="28"/>
      <c r="B131" s="40"/>
      <c r="C131" s="21"/>
      <c r="D131" s="21"/>
      <c r="E131" s="21"/>
      <c r="F131" s="21"/>
      <c r="G131" s="21"/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/>
      <c r="Z131" s="21"/>
    </row>
    <row r="132" spans="1:26" x14ac:dyDescent="0.2">
      <c r="A132" s="28"/>
      <c r="B132" s="40"/>
      <c r="C132" s="21"/>
      <c r="D132" s="21"/>
      <c r="E132" s="21"/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  <c r="Y132" s="21"/>
      <c r="Z132" s="21"/>
    </row>
    <row r="133" spans="1:26" x14ac:dyDescent="0.2">
      <c r="B133" s="32"/>
      <c r="C133" s="26"/>
      <c r="D133" s="26"/>
      <c r="E133" s="26"/>
      <c r="F133" s="26"/>
      <c r="G133" s="26"/>
    </row>
    <row r="134" spans="1:26" x14ac:dyDescent="0.2">
      <c r="B134" s="32"/>
      <c r="C134" s="26"/>
      <c r="D134" s="26"/>
      <c r="E134" s="26"/>
      <c r="F134" s="26"/>
      <c r="G134" s="26"/>
    </row>
    <row r="135" spans="1:26" x14ac:dyDescent="0.2">
      <c r="B135" s="17"/>
      <c r="C135" s="26"/>
      <c r="D135" s="26"/>
      <c r="E135" s="26"/>
      <c r="F135" s="26"/>
      <c r="G135" s="26"/>
    </row>
    <row r="136" spans="1:26" x14ac:dyDescent="0.2">
      <c r="B136" s="32"/>
      <c r="C136" s="26"/>
      <c r="D136" s="26"/>
      <c r="E136" s="26"/>
      <c r="F136" s="26"/>
      <c r="G136" s="26"/>
    </row>
    <row r="137" spans="1:26" x14ac:dyDescent="0.2">
      <c r="A137" s="28"/>
      <c r="B137" s="32"/>
      <c r="C137" s="21"/>
      <c r="D137" s="21"/>
      <c r="E137" s="21"/>
      <c r="F137" s="21"/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</row>
    <row r="138" spans="1:26" x14ac:dyDescent="0.2">
      <c r="A138" s="28"/>
      <c r="B138" s="32"/>
      <c r="C138" s="21"/>
      <c r="D138" s="21"/>
      <c r="E138" s="21"/>
      <c r="F138" s="21"/>
      <c r="G138" s="21"/>
      <c r="H138" s="21"/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/>
      <c r="Z138" s="21"/>
    </row>
    <row r="139" spans="1:26" x14ac:dyDescent="0.2">
      <c r="A139" s="28"/>
      <c r="B139" s="32"/>
      <c r="C139" s="21"/>
      <c r="D139" s="21"/>
      <c r="E139" s="21"/>
      <c r="F139" s="21"/>
      <c r="G139" s="21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/>
      <c r="Z139" s="21"/>
    </row>
    <row r="140" spans="1:26" x14ac:dyDescent="0.2">
      <c r="A140" s="28"/>
      <c r="B140" s="32"/>
      <c r="C140" s="21"/>
      <c r="D140" s="21"/>
      <c r="E140" s="21"/>
      <c r="F140" s="21"/>
      <c r="G140" s="21"/>
      <c r="H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  <c r="Z140" s="21"/>
    </row>
    <row r="141" spans="1:26" x14ac:dyDescent="0.2">
      <c r="A141" s="28"/>
      <c r="C141" s="21"/>
      <c r="D141" s="21"/>
      <c r="E141" s="21"/>
      <c r="F141" s="21"/>
      <c r="G141" s="21"/>
      <c r="H141" s="21"/>
      <c r="I141" s="21"/>
      <c r="J141" s="21"/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21"/>
      <c r="Y141" s="21"/>
      <c r="Z141" s="21"/>
    </row>
    <row r="142" spans="1:26" x14ac:dyDescent="0.2">
      <c r="A142" s="28"/>
      <c r="B142" s="32"/>
      <c r="C142" s="26"/>
      <c r="D142" s="26"/>
      <c r="E142" s="26"/>
      <c r="F142" s="26"/>
      <c r="G142" s="26"/>
      <c r="H142" s="26"/>
      <c r="I142" s="26"/>
      <c r="J142" s="26"/>
      <c r="K142" s="26"/>
      <c r="L142" s="26"/>
      <c r="M142" s="26"/>
      <c r="N142" s="26"/>
      <c r="O142" s="26"/>
      <c r="P142" s="26"/>
      <c r="Q142" s="26"/>
      <c r="R142" s="26"/>
      <c r="S142" s="26"/>
      <c r="T142" s="26"/>
      <c r="U142" s="26"/>
      <c r="V142" s="26"/>
      <c r="W142" s="26"/>
      <c r="X142" s="26"/>
      <c r="Y142" s="26"/>
      <c r="Z142" s="26"/>
    </row>
    <row r="143" spans="1:26" x14ac:dyDescent="0.2">
      <c r="A143" s="20"/>
      <c r="B143" s="35"/>
      <c r="C143" s="36"/>
      <c r="D143" s="36"/>
      <c r="E143" s="36"/>
      <c r="F143" s="36"/>
      <c r="G143" s="36"/>
      <c r="H143" s="36"/>
      <c r="I143" s="36"/>
      <c r="J143" s="36"/>
      <c r="K143" s="36"/>
      <c r="L143" s="36"/>
      <c r="M143" s="36"/>
      <c r="N143" s="36"/>
      <c r="O143" s="36"/>
      <c r="P143" s="36"/>
      <c r="Q143" s="36"/>
      <c r="R143" s="36"/>
      <c r="S143" s="36"/>
      <c r="T143" s="36"/>
      <c r="U143" s="36"/>
      <c r="V143" s="36"/>
      <c r="W143" s="36"/>
      <c r="X143" s="36"/>
      <c r="Y143" s="36"/>
      <c r="Z143" s="36"/>
    </row>
    <row r="144" spans="1:26" x14ac:dyDescent="0.2">
      <c r="A144" s="28"/>
      <c r="B144" s="41"/>
      <c r="C144" s="21"/>
      <c r="D144" s="21"/>
      <c r="E144" s="21"/>
      <c r="F144" s="21"/>
      <c r="G144" s="21"/>
      <c r="H144" s="21"/>
      <c r="I144" s="21"/>
      <c r="J144" s="21"/>
      <c r="K144" s="21"/>
      <c r="L144" s="21"/>
      <c r="M144" s="21"/>
      <c r="N144" s="21"/>
      <c r="O144" s="21"/>
      <c r="P144" s="21"/>
      <c r="Q144" s="21"/>
      <c r="R144" s="21"/>
      <c r="S144" s="21"/>
      <c r="T144" s="21"/>
      <c r="U144" s="21"/>
      <c r="V144" s="21"/>
      <c r="W144" s="21"/>
      <c r="X144" s="21"/>
      <c r="Y144" s="21"/>
      <c r="Z144" s="21"/>
    </row>
    <row r="145" spans="1:26" x14ac:dyDescent="0.2">
      <c r="A145" s="28"/>
      <c r="B145" s="41"/>
      <c r="C145" s="21"/>
      <c r="D145" s="21"/>
      <c r="E145" s="21"/>
      <c r="F145" s="21"/>
      <c r="G145" s="21"/>
      <c r="H145" s="21"/>
      <c r="I145" s="21"/>
      <c r="J145" s="21"/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  <c r="Y145" s="21"/>
      <c r="Z145" s="21"/>
    </row>
    <row r="146" spans="1:26" x14ac:dyDescent="0.2">
      <c r="A146" s="28"/>
      <c r="B146" s="41"/>
      <c r="C146" s="21"/>
      <c r="D146" s="21"/>
      <c r="E146" s="21"/>
      <c r="F146" s="21"/>
      <c r="G146" s="21"/>
      <c r="H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/>
      <c r="Z146" s="21"/>
    </row>
    <row r="147" spans="1:26" x14ac:dyDescent="0.2">
      <c r="A147" s="28"/>
      <c r="B147" s="41"/>
      <c r="C147" s="21"/>
      <c r="D147" s="21"/>
      <c r="E147" s="21"/>
      <c r="F147" s="21"/>
      <c r="G147" s="21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</row>
    <row r="148" spans="1:26" x14ac:dyDescent="0.2">
      <c r="A148" s="28"/>
      <c r="B148" s="41"/>
      <c r="C148" s="21"/>
      <c r="D148" s="21"/>
      <c r="E148" s="21"/>
      <c r="F148" s="21"/>
      <c r="G148" s="21"/>
      <c r="H148" s="21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  <c r="Z148" s="21"/>
    </row>
    <row r="149" spans="1:26" x14ac:dyDescent="0.2">
      <c r="A149" s="28"/>
      <c r="B149" s="41"/>
      <c r="C149" s="21"/>
      <c r="D149" s="21"/>
      <c r="E149" s="21"/>
      <c r="F149" s="21"/>
      <c r="G149" s="21"/>
      <c r="H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/>
      <c r="Z149" s="21"/>
    </row>
    <row r="150" spans="1:26" x14ac:dyDescent="0.2">
      <c r="A150" s="28"/>
      <c r="B150" s="41"/>
      <c r="C150" s="21"/>
      <c r="D150" s="21"/>
      <c r="E150" s="21"/>
      <c r="F150" s="21"/>
      <c r="G150" s="21"/>
      <c r="H150" s="21"/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  <c r="Y150" s="21"/>
      <c r="Z150" s="21"/>
    </row>
    <row r="151" spans="1:26" x14ac:dyDescent="0.2">
      <c r="A151" s="28"/>
      <c r="B151" s="41"/>
      <c r="C151" s="21"/>
      <c r="D151" s="21"/>
      <c r="E151" s="21"/>
      <c r="F151" s="21"/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  <c r="Y151" s="21"/>
      <c r="Z151" s="21"/>
    </row>
    <row r="152" spans="1:26" x14ac:dyDescent="0.2">
      <c r="A152" s="28"/>
      <c r="C152" s="26"/>
      <c r="D152" s="26"/>
      <c r="E152" s="26"/>
      <c r="F152" s="26"/>
      <c r="G152" s="26"/>
      <c r="H152" s="26"/>
      <c r="I152" s="26"/>
      <c r="J152" s="26"/>
      <c r="K152" s="26"/>
      <c r="L152" s="26"/>
      <c r="M152" s="26"/>
      <c r="N152" s="26"/>
      <c r="O152" s="26"/>
      <c r="P152" s="26"/>
      <c r="Q152" s="26"/>
      <c r="R152" s="26"/>
      <c r="S152" s="26"/>
      <c r="T152" s="26"/>
      <c r="U152" s="26"/>
      <c r="V152" s="26"/>
      <c r="W152" s="26"/>
      <c r="X152" s="26"/>
      <c r="Y152" s="26"/>
      <c r="Z152" s="26"/>
    </row>
    <row r="153" spans="1:26" x14ac:dyDescent="0.2">
      <c r="A153" s="20"/>
      <c r="B153" s="35"/>
      <c r="C153" s="36"/>
      <c r="D153" s="36"/>
      <c r="E153" s="36"/>
      <c r="F153" s="36"/>
      <c r="G153" s="36"/>
      <c r="H153" s="36"/>
      <c r="I153" s="36"/>
      <c r="J153" s="36"/>
      <c r="K153" s="36"/>
      <c r="L153" s="36"/>
      <c r="M153" s="36"/>
      <c r="N153" s="36"/>
      <c r="O153" s="36"/>
      <c r="P153" s="36"/>
      <c r="Q153" s="36"/>
      <c r="R153" s="36"/>
      <c r="S153" s="36"/>
      <c r="T153" s="36"/>
      <c r="U153" s="36"/>
      <c r="V153" s="36"/>
      <c r="W153" s="36"/>
      <c r="X153" s="36"/>
      <c r="Y153" s="36"/>
      <c r="Z153" s="36"/>
    </row>
    <row r="154" spans="1:26" x14ac:dyDescent="0.2">
      <c r="A154" s="20"/>
      <c r="B154" s="38"/>
      <c r="C154" s="36"/>
      <c r="D154" s="36"/>
      <c r="E154" s="36"/>
      <c r="F154" s="36"/>
      <c r="G154" s="36"/>
      <c r="H154" s="36"/>
      <c r="I154" s="36"/>
      <c r="J154" s="36"/>
      <c r="K154" s="36"/>
      <c r="L154" s="36"/>
      <c r="M154" s="36"/>
      <c r="N154" s="36"/>
      <c r="O154" s="36"/>
      <c r="P154" s="36"/>
      <c r="Q154" s="36"/>
      <c r="R154" s="36"/>
      <c r="S154" s="36"/>
      <c r="T154" s="36"/>
      <c r="U154" s="36"/>
      <c r="V154" s="36"/>
      <c r="W154" s="36"/>
      <c r="X154" s="36"/>
      <c r="Y154" s="36"/>
      <c r="Z154" s="36"/>
    </row>
    <row r="155" spans="1:26" x14ac:dyDescent="0.2">
      <c r="A155" s="28"/>
      <c r="B155" s="40"/>
      <c r="C155" s="21"/>
      <c r="D155" s="21"/>
      <c r="E155" s="21"/>
      <c r="F155" s="21"/>
      <c r="G155" s="21"/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W155" s="21"/>
      <c r="X155" s="21"/>
      <c r="Y155" s="21"/>
      <c r="Z155" s="21"/>
    </row>
    <row r="156" spans="1:26" x14ac:dyDescent="0.2">
      <c r="A156" s="28"/>
      <c r="B156" s="40"/>
      <c r="C156" s="21"/>
      <c r="D156" s="21"/>
      <c r="E156" s="21"/>
      <c r="F156" s="21"/>
      <c r="G156" s="21"/>
      <c r="H156" s="21"/>
      <c r="I156" s="21"/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  <c r="X156" s="21"/>
      <c r="Y156" s="21"/>
      <c r="Z156" s="21"/>
    </row>
    <row r="157" spans="1:26" x14ac:dyDescent="0.2">
      <c r="A157" s="20"/>
      <c r="B157" s="38"/>
      <c r="C157" s="36"/>
      <c r="D157" s="36"/>
      <c r="E157" s="36"/>
      <c r="F157" s="36"/>
      <c r="G157" s="36"/>
      <c r="H157" s="36"/>
      <c r="I157" s="36"/>
      <c r="J157" s="36"/>
      <c r="K157" s="36"/>
      <c r="L157" s="36"/>
      <c r="M157" s="36"/>
      <c r="N157" s="36"/>
      <c r="O157" s="36"/>
      <c r="P157" s="36"/>
      <c r="Q157" s="36"/>
      <c r="R157" s="36"/>
      <c r="S157" s="36"/>
      <c r="T157" s="36"/>
      <c r="U157" s="36"/>
      <c r="V157" s="36"/>
      <c r="W157" s="36"/>
      <c r="X157" s="36"/>
      <c r="Y157" s="36"/>
      <c r="Z157" s="36"/>
    </row>
    <row r="158" spans="1:26" x14ac:dyDescent="0.2">
      <c r="A158" s="28"/>
      <c r="B158" s="40"/>
      <c r="C158" s="21"/>
      <c r="D158" s="21"/>
      <c r="E158" s="21"/>
      <c r="F158" s="21"/>
      <c r="G158" s="21"/>
      <c r="H158" s="21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/>
      <c r="W158" s="21"/>
      <c r="X158" s="21"/>
      <c r="Y158" s="21"/>
      <c r="Z158" s="21"/>
    </row>
    <row r="159" spans="1:26" x14ac:dyDescent="0.2">
      <c r="A159" s="28"/>
      <c r="B159" s="40"/>
      <c r="C159" s="21"/>
      <c r="D159" s="21"/>
      <c r="E159" s="21"/>
      <c r="F159" s="21"/>
      <c r="G159" s="21"/>
      <c r="H159" s="21"/>
      <c r="I159" s="21"/>
      <c r="J159" s="21"/>
      <c r="K159" s="21"/>
      <c r="L159" s="21"/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W159" s="21"/>
      <c r="X159" s="21"/>
      <c r="Y159" s="21"/>
      <c r="Z159" s="21"/>
    </row>
    <row r="160" spans="1:26" x14ac:dyDescent="0.2">
      <c r="A160" s="20"/>
      <c r="B160" s="38"/>
      <c r="C160" s="36"/>
      <c r="D160" s="36"/>
      <c r="E160" s="36"/>
      <c r="F160" s="36"/>
      <c r="G160" s="36"/>
      <c r="H160" s="36"/>
      <c r="I160" s="36"/>
      <c r="J160" s="36"/>
      <c r="K160" s="36"/>
      <c r="L160" s="36"/>
      <c r="M160" s="36"/>
      <c r="N160" s="36"/>
      <c r="O160" s="36"/>
      <c r="P160" s="36"/>
      <c r="Q160" s="36"/>
      <c r="R160" s="36"/>
      <c r="S160" s="36"/>
      <c r="T160" s="36"/>
      <c r="U160" s="36"/>
      <c r="V160" s="36"/>
      <c r="W160" s="36"/>
      <c r="X160" s="36"/>
      <c r="Y160" s="36"/>
      <c r="Z160" s="36"/>
    </row>
    <row r="161" spans="1:26" x14ac:dyDescent="0.2">
      <c r="A161" s="28"/>
      <c r="B161" s="40"/>
      <c r="C161" s="21"/>
      <c r="D161" s="21"/>
      <c r="E161" s="21"/>
      <c r="F161" s="21"/>
      <c r="G161" s="21"/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  <c r="Y161" s="21"/>
      <c r="Z161" s="21"/>
    </row>
    <row r="162" spans="1:26" x14ac:dyDescent="0.2">
      <c r="A162" s="28"/>
      <c r="B162" s="40"/>
      <c r="C162" s="21"/>
      <c r="D162" s="21"/>
      <c r="E162" s="21"/>
      <c r="F162" s="21"/>
      <c r="G162" s="21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/>
      <c r="Z162" s="21"/>
    </row>
    <row r="163" spans="1:26" x14ac:dyDescent="0.2">
      <c r="A163" s="20"/>
      <c r="B163" s="38"/>
      <c r="C163" s="36"/>
      <c r="D163" s="36"/>
      <c r="E163" s="36"/>
      <c r="F163" s="36"/>
      <c r="G163" s="36"/>
      <c r="H163" s="36"/>
      <c r="I163" s="36"/>
      <c r="J163" s="36"/>
      <c r="K163" s="36"/>
      <c r="L163" s="36"/>
      <c r="M163" s="36"/>
      <c r="N163" s="36"/>
      <c r="O163" s="36"/>
      <c r="P163" s="36"/>
      <c r="Q163" s="36"/>
      <c r="R163" s="36"/>
      <c r="S163" s="36"/>
      <c r="T163" s="36"/>
      <c r="U163" s="36"/>
      <c r="V163" s="36"/>
      <c r="W163" s="36"/>
      <c r="X163" s="36"/>
      <c r="Y163" s="36"/>
      <c r="Z163" s="36"/>
    </row>
    <row r="164" spans="1:26" x14ac:dyDescent="0.2">
      <c r="A164" s="28"/>
      <c r="B164" s="40"/>
      <c r="C164" s="21"/>
      <c r="D164" s="21"/>
      <c r="E164" s="21"/>
      <c r="F164" s="21"/>
      <c r="G164" s="21"/>
      <c r="H164" s="21"/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  <c r="Y164" s="21"/>
      <c r="Z164" s="21"/>
    </row>
    <row r="165" spans="1:26" x14ac:dyDescent="0.2">
      <c r="A165" s="28"/>
      <c r="B165" s="40"/>
      <c r="C165" s="21"/>
      <c r="D165" s="21"/>
      <c r="E165" s="21"/>
      <c r="F165" s="21"/>
      <c r="G165" s="21"/>
      <c r="H165" s="21"/>
      <c r="I165" s="21"/>
      <c r="J165" s="21"/>
      <c r="K165" s="21"/>
      <c r="L165" s="21"/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W165" s="21"/>
      <c r="X165" s="21"/>
      <c r="Y165" s="21"/>
      <c r="Z165" s="21"/>
    </row>
    <row r="166" spans="1:26" x14ac:dyDescent="0.2">
      <c r="A166" s="20"/>
      <c r="B166" s="38"/>
      <c r="C166" s="36"/>
      <c r="D166" s="36"/>
      <c r="E166" s="36"/>
      <c r="F166" s="36"/>
      <c r="G166" s="36"/>
      <c r="H166" s="36"/>
      <c r="I166" s="36"/>
      <c r="J166" s="36"/>
      <c r="K166" s="36"/>
      <c r="L166" s="36"/>
      <c r="M166" s="36"/>
      <c r="N166" s="36"/>
      <c r="O166" s="36"/>
      <c r="P166" s="36"/>
      <c r="Q166" s="36"/>
      <c r="R166" s="36"/>
      <c r="S166" s="36"/>
      <c r="T166" s="36"/>
      <c r="U166" s="36"/>
      <c r="V166" s="36"/>
      <c r="W166" s="36"/>
      <c r="X166" s="36"/>
      <c r="Y166" s="36"/>
      <c r="Z166" s="36"/>
    </row>
    <row r="167" spans="1:26" x14ac:dyDescent="0.2">
      <c r="A167" s="28"/>
      <c r="B167" s="40"/>
      <c r="C167" s="21"/>
      <c r="D167" s="21"/>
      <c r="E167" s="21"/>
      <c r="F167" s="21"/>
      <c r="G167" s="21"/>
      <c r="H167" s="21"/>
      <c r="I167" s="21"/>
      <c r="J167" s="21"/>
      <c r="K167" s="21"/>
      <c r="L167" s="21"/>
      <c r="M167" s="21"/>
      <c r="N167" s="21"/>
      <c r="O167" s="21"/>
      <c r="P167" s="21"/>
      <c r="Q167" s="21"/>
      <c r="R167" s="21"/>
      <c r="S167" s="21"/>
      <c r="T167" s="21"/>
      <c r="U167" s="21"/>
      <c r="V167" s="21"/>
      <c r="W167" s="21"/>
      <c r="X167" s="21"/>
      <c r="Y167" s="21"/>
      <c r="Z167" s="21"/>
    </row>
    <row r="168" spans="1:26" x14ac:dyDescent="0.2">
      <c r="A168" s="28"/>
      <c r="B168" s="40"/>
      <c r="C168" s="21"/>
      <c r="D168" s="21"/>
      <c r="E168" s="21"/>
      <c r="F168" s="21"/>
      <c r="G168" s="21"/>
      <c r="H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/>
      <c r="Z168" s="21"/>
    </row>
    <row r="169" spans="1:26" x14ac:dyDescent="0.2">
      <c r="A169" s="20"/>
      <c r="B169" s="38"/>
      <c r="C169" s="36"/>
      <c r="D169" s="36"/>
      <c r="E169" s="36"/>
      <c r="F169" s="36"/>
      <c r="G169" s="36"/>
      <c r="H169" s="36"/>
      <c r="I169" s="36"/>
      <c r="J169" s="36"/>
      <c r="K169" s="36"/>
      <c r="L169" s="36"/>
      <c r="M169" s="36"/>
      <c r="N169" s="36"/>
      <c r="O169" s="36"/>
      <c r="P169" s="36"/>
      <c r="Q169" s="36"/>
      <c r="R169" s="36"/>
      <c r="S169" s="36"/>
      <c r="T169" s="36"/>
      <c r="U169" s="36"/>
      <c r="V169" s="36"/>
      <c r="W169" s="36"/>
      <c r="X169" s="36"/>
      <c r="Y169" s="36"/>
      <c r="Z169" s="36"/>
    </row>
    <row r="170" spans="1:26" x14ac:dyDescent="0.2">
      <c r="A170" s="28"/>
      <c r="B170" s="40"/>
      <c r="C170" s="21"/>
      <c r="D170" s="21"/>
      <c r="E170" s="21"/>
      <c r="F170" s="21"/>
      <c r="G170" s="21"/>
      <c r="H170" s="21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1"/>
      <c r="T170" s="21"/>
      <c r="U170" s="21"/>
      <c r="V170" s="21"/>
      <c r="W170" s="21"/>
      <c r="X170" s="21"/>
      <c r="Y170" s="21"/>
      <c r="Z170" s="21"/>
    </row>
    <row r="171" spans="1:26" x14ac:dyDescent="0.2">
      <c r="A171" s="28"/>
      <c r="B171" s="40"/>
      <c r="C171" s="21"/>
      <c r="D171" s="21"/>
      <c r="E171" s="21"/>
      <c r="F171" s="21"/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  <c r="Y171" s="21"/>
      <c r="Z171" s="21"/>
    </row>
    <row r="172" spans="1:26" x14ac:dyDescent="0.2">
      <c r="A172" s="28"/>
      <c r="C172" s="19"/>
      <c r="D172" s="19"/>
      <c r="E172" s="19"/>
      <c r="F172" s="19"/>
      <c r="G172" s="19"/>
      <c r="H172" s="19"/>
      <c r="I172" s="19"/>
      <c r="J172" s="19"/>
      <c r="K172" s="19"/>
      <c r="L172" s="19"/>
      <c r="M172" s="19"/>
      <c r="N172" s="19"/>
      <c r="O172" s="19"/>
      <c r="P172" s="19"/>
      <c r="Q172" s="19"/>
      <c r="R172" s="19"/>
      <c r="S172" s="19"/>
      <c r="T172" s="19"/>
      <c r="U172" s="19"/>
      <c r="V172" s="19"/>
      <c r="W172" s="19"/>
      <c r="X172" s="19"/>
      <c r="Y172" s="19"/>
      <c r="Z172" s="19"/>
    </row>
    <row r="173" spans="1:26" x14ac:dyDescent="0.2">
      <c r="A173" s="20"/>
      <c r="B173" s="35"/>
      <c r="C173" s="36"/>
      <c r="D173" s="36"/>
      <c r="E173" s="36"/>
      <c r="F173" s="36"/>
      <c r="G173" s="36"/>
      <c r="H173" s="36"/>
      <c r="I173" s="36"/>
      <c r="J173" s="36"/>
      <c r="K173" s="36"/>
      <c r="L173" s="36"/>
      <c r="M173" s="36"/>
      <c r="N173" s="36"/>
      <c r="O173" s="36"/>
      <c r="P173" s="36"/>
      <c r="Q173" s="36"/>
      <c r="R173" s="36"/>
      <c r="S173" s="36"/>
      <c r="T173" s="36"/>
      <c r="U173" s="36"/>
      <c r="V173" s="36"/>
      <c r="W173" s="36"/>
      <c r="X173" s="36"/>
      <c r="Y173" s="36"/>
      <c r="Z173" s="36"/>
    </row>
    <row r="174" spans="1:26" x14ac:dyDescent="0.2">
      <c r="A174" s="20"/>
      <c r="B174" s="38"/>
      <c r="C174" s="36"/>
      <c r="D174" s="36"/>
      <c r="E174" s="36"/>
      <c r="F174" s="36"/>
      <c r="G174" s="36"/>
      <c r="H174" s="36"/>
      <c r="I174" s="36"/>
      <c r="J174" s="36"/>
      <c r="K174" s="36"/>
      <c r="L174" s="36"/>
      <c r="M174" s="36"/>
      <c r="N174" s="36"/>
      <c r="O174" s="36"/>
      <c r="P174" s="36"/>
      <c r="Q174" s="36"/>
      <c r="R174" s="36"/>
      <c r="S174" s="36"/>
      <c r="T174" s="36"/>
      <c r="U174" s="36"/>
      <c r="V174" s="36"/>
      <c r="W174" s="36"/>
      <c r="X174" s="36"/>
      <c r="Y174" s="36"/>
      <c r="Z174" s="36"/>
    </row>
    <row r="175" spans="1:26" x14ac:dyDescent="0.2">
      <c r="A175" s="28"/>
      <c r="B175" s="40"/>
      <c r="C175" s="21"/>
      <c r="D175" s="21"/>
      <c r="E175" s="21"/>
      <c r="F175" s="21"/>
      <c r="G175" s="21"/>
      <c r="H175" s="21"/>
      <c r="I175" s="21"/>
      <c r="J175" s="21"/>
      <c r="K175" s="21"/>
      <c r="L175" s="21"/>
      <c r="M175" s="21"/>
      <c r="N175" s="21"/>
      <c r="O175" s="21"/>
      <c r="P175" s="21"/>
      <c r="Q175" s="21"/>
      <c r="R175" s="21"/>
      <c r="S175" s="21"/>
      <c r="T175" s="21"/>
      <c r="U175" s="21"/>
      <c r="V175" s="21"/>
      <c r="W175" s="21"/>
      <c r="X175" s="21"/>
      <c r="Y175" s="21"/>
      <c r="Z175" s="21"/>
    </row>
    <row r="176" spans="1:26" x14ac:dyDescent="0.2">
      <c r="A176" s="28"/>
      <c r="B176" s="40"/>
      <c r="C176" s="21"/>
      <c r="D176" s="21"/>
      <c r="E176" s="21"/>
      <c r="F176" s="21"/>
      <c r="G176" s="21"/>
      <c r="H176" s="21"/>
      <c r="I176" s="21"/>
      <c r="J176" s="21"/>
      <c r="K176" s="21"/>
      <c r="L176" s="21"/>
      <c r="M176" s="21"/>
      <c r="N176" s="21"/>
      <c r="O176" s="21"/>
      <c r="P176" s="21"/>
      <c r="Q176" s="21"/>
      <c r="R176" s="21"/>
      <c r="S176" s="21"/>
      <c r="T176" s="21"/>
      <c r="U176" s="21"/>
      <c r="V176" s="21"/>
      <c r="W176" s="21"/>
      <c r="X176" s="21"/>
      <c r="Y176" s="21"/>
      <c r="Z176" s="21"/>
    </row>
    <row r="177" spans="1:26" x14ac:dyDescent="0.2">
      <c r="A177" s="20"/>
      <c r="B177" s="38"/>
      <c r="C177" s="36"/>
      <c r="D177" s="36"/>
      <c r="E177" s="36"/>
      <c r="F177" s="36"/>
      <c r="G177" s="36"/>
      <c r="H177" s="36"/>
      <c r="I177" s="36"/>
      <c r="J177" s="36"/>
      <c r="K177" s="36"/>
      <c r="L177" s="36"/>
      <c r="M177" s="36"/>
      <c r="N177" s="36"/>
      <c r="O177" s="36"/>
      <c r="P177" s="36"/>
      <c r="Q177" s="36"/>
      <c r="R177" s="36"/>
      <c r="S177" s="36"/>
      <c r="T177" s="36"/>
      <c r="U177" s="36"/>
      <c r="V177" s="36"/>
      <c r="W177" s="36"/>
      <c r="X177" s="36"/>
      <c r="Y177" s="36"/>
      <c r="Z177" s="36"/>
    </row>
    <row r="178" spans="1:26" x14ac:dyDescent="0.2">
      <c r="A178" s="28"/>
      <c r="B178" s="40"/>
      <c r="C178" s="21"/>
      <c r="D178" s="21"/>
      <c r="E178" s="21"/>
      <c r="F178" s="21"/>
      <c r="G178" s="21"/>
      <c r="H178" s="21"/>
      <c r="I178" s="21"/>
      <c r="J178" s="21"/>
      <c r="K178" s="21"/>
      <c r="L178" s="21"/>
      <c r="M178" s="21"/>
      <c r="N178" s="21"/>
      <c r="O178" s="21"/>
      <c r="P178" s="21"/>
      <c r="Q178" s="21"/>
      <c r="R178" s="21"/>
      <c r="S178" s="21"/>
      <c r="T178" s="21"/>
      <c r="U178" s="21"/>
      <c r="V178" s="21"/>
      <c r="W178" s="21"/>
      <c r="X178" s="21"/>
      <c r="Y178" s="21"/>
      <c r="Z178" s="21"/>
    </row>
    <row r="179" spans="1:26" x14ac:dyDescent="0.2">
      <c r="A179" s="28"/>
      <c r="B179" s="40"/>
      <c r="C179" s="21"/>
      <c r="D179" s="21"/>
      <c r="E179" s="21"/>
      <c r="F179" s="21"/>
      <c r="G179" s="21"/>
      <c r="H179" s="21"/>
      <c r="I179" s="21"/>
      <c r="J179" s="21"/>
      <c r="K179" s="21"/>
      <c r="L179" s="21"/>
      <c r="M179" s="21"/>
      <c r="N179" s="21"/>
      <c r="O179" s="21"/>
      <c r="P179" s="21"/>
      <c r="Q179" s="21"/>
      <c r="R179" s="21"/>
      <c r="S179" s="21"/>
      <c r="T179" s="21"/>
      <c r="U179" s="21"/>
      <c r="V179" s="21"/>
      <c r="W179" s="21"/>
      <c r="X179" s="21"/>
      <c r="Y179" s="21"/>
      <c r="Z179" s="21"/>
    </row>
    <row r="180" spans="1:26" x14ac:dyDescent="0.2">
      <c r="A180" s="20"/>
      <c r="B180" s="38"/>
      <c r="C180" s="36"/>
      <c r="D180" s="36"/>
      <c r="E180" s="36"/>
      <c r="F180" s="36"/>
      <c r="G180" s="36"/>
      <c r="H180" s="36"/>
      <c r="I180" s="36"/>
      <c r="J180" s="36"/>
      <c r="K180" s="36"/>
      <c r="L180" s="36"/>
      <c r="M180" s="36"/>
      <c r="N180" s="36"/>
      <c r="O180" s="36"/>
      <c r="P180" s="36"/>
      <c r="Q180" s="36"/>
      <c r="R180" s="36"/>
      <c r="S180" s="36"/>
      <c r="T180" s="36"/>
      <c r="U180" s="36"/>
      <c r="V180" s="36"/>
      <c r="W180" s="36"/>
      <c r="X180" s="36"/>
      <c r="Y180" s="36"/>
      <c r="Z180" s="36"/>
    </row>
    <row r="181" spans="1:26" x14ac:dyDescent="0.2">
      <c r="A181" s="28"/>
      <c r="B181" s="40"/>
      <c r="C181" s="21"/>
      <c r="D181" s="21"/>
      <c r="E181" s="21"/>
      <c r="F181" s="21"/>
      <c r="G181" s="21"/>
      <c r="H181" s="21"/>
      <c r="I181" s="21"/>
      <c r="J181" s="21"/>
      <c r="K181" s="21"/>
      <c r="L181" s="21"/>
      <c r="M181" s="21"/>
      <c r="N181" s="21"/>
      <c r="O181" s="21"/>
      <c r="P181" s="21"/>
      <c r="Q181" s="21"/>
      <c r="R181" s="21"/>
      <c r="S181" s="21"/>
      <c r="T181" s="21"/>
      <c r="U181" s="21"/>
      <c r="V181" s="21"/>
      <c r="W181" s="21"/>
      <c r="X181" s="21"/>
      <c r="Y181" s="21"/>
      <c r="Z181" s="21"/>
    </row>
    <row r="182" spans="1:26" x14ac:dyDescent="0.2">
      <c r="A182" s="28"/>
      <c r="B182" s="40"/>
      <c r="C182" s="21"/>
      <c r="D182" s="21"/>
      <c r="E182" s="21"/>
      <c r="F182" s="21"/>
      <c r="G182" s="21"/>
      <c r="H182" s="21"/>
      <c r="I182" s="21"/>
      <c r="J182" s="21"/>
      <c r="K182" s="21"/>
      <c r="L182" s="21"/>
      <c r="M182" s="21"/>
      <c r="N182" s="21"/>
      <c r="O182" s="21"/>
      <c r="P182" s="21"/>
      <c r="Q182" s="21"/>
      <c r="R182" s="21"/>
      <c r="S182" s="21"/>
      <c r="T182" s="21"/>
      <c r="U182" s="21"/>
      <c r="V182" s="21"/>
      <c r="W182" s="21"/>
      <c r="X182" s="21"/>
      <c r="Y182" s="21"/>
      <c r="Z182" s="21"/>
    </row>
    <row r="183" spans="1:26" x14ac:dyDescent="0.2">
      <c r="A183" s="20"/>
      <c r="B183" s="38"/>
      <c r="C183" s="36"/>
      <c r="D183" s="36"/>
      <c r="E183" s="36"/>
      <c r="F183" s="36"/>
      <c r="G183" s="36"/>
      <c r="H183" s="36"/>
      <c r="I183" s="36"/>
      <c r="J183" s="36"/>
      <c r="K183" s="36"/>
      <c r="L183" s="36"/>
      <c r="M183" s="36"/>
      <c r="N183" s="36"/>
      <c r="O183" s="36"/>
      <c r="P183" s="36"/>
      <c r="Q183" s="36"/>
      <c r="R183" s="36"/>
      <c r="S183" s="36"/>
      <c r="T183" s="36"/>
      <c r="U183" s="36"/>
      <c r="V183" s="36"/>
      <c r="W183" s="36"/>
      <c r="X183" s="36"/>
      <c r="Y183" s="36"/>
      <c r="Z183" s="36"/>
    </row>
    <row r="184" spans="1:26" x14ac:dyDescent="0.2">
      <c r="A184" s="28"/>
      <c r="B184" s="40"/>
      <c r="C184" s="21"/>
      <c r="D184" s="21"/>
      <c r="E184" s="21"/>
      <c r="F184" s="21"/>
      <c r="G184" s="21"/>
      <c r="H184" s="21"/>
      <c r="I184" s="21"/>
      <c r="J184" s="21"/>
      <c r="K184" s="21"/>
      <c r="L184" s="21"/>
      <c r="M184" s="21"/>
      <c r="N184" s="21"/>
      <c r="O184" s="21"/>
      <c r="P184" s="21"/>
      <c r="Q184" s="21"/>
      <c r="R184" s="21"/>
      <c r="S184" s="21"/>
      <c r="T184" s="21"/>
      <c r="U184" s="21"/>
      <c r="V184" s="21"/>
      <c r="W184" s="21"/>
      <c r="X184" s="21"/>
      <c r="Y184" s="21"/>
      <c r="Z184" s="21"/>
    </row>
    <row r="185" spans="1:26" x14ac:dyDescent="0.2">
      <c r="A185" s="28"/>
      <c r="B185" s="40"/>
      <c r="C185" s="21"/>
      <c r="D185" s="21"/>
      <c r="E185" s="21"/>
      <c r="F185" s="21"/>
      <c r="G185" s="21"/>
      <c r="H185" s="21"/>
      <c r="I185" s="21"/>
      <c r="J185" s="21"/>
      <c r="K185" s="21"/>
      <c r="L185" s="21"/>
      <c r="M185" s="21"/>
      <c r="N185" s="21"/>
      <c r="O185" s="21"/>
      <c r="P185" s="21"/>
      <c r="Q185" s="21"/>
      <c r="R185" s="21"/>
      <c r="S185" s="21"/>
      <c r="T185" s="21"/>
      <c r="U185" s="21"/>
      <c r="V185" s="21"/>
      <c r="W185" s="21"/>
      <c r="X185" s="21"/>
      <c r="Y185" s="21"/>
      <c r="Z185" s="21"/>
    </row>
    <row r="186" spans="1:26" x14ac:dyDescent="0.2">
      <c r="A186" s="20"/>
      <c r="B186" s="38"/>
      <c r="C186" s="36"/>
      <c r="D186" s="36"/>
      <c r="E186" s="36"/>
      <c r="F186" s="36"/>
      <c r="G186" s="36"/>
      <c r="H186" s="36"/>
      <c r="I186" s="36"/>
      <c r="J186" s="36"/>
      <c r="K186" s="36"/>
      <c r="L186" s="36"/>
      <c r="M186" s="36"/>
      <c r="N186" s="36"/>
      <c r="O186" s="36"/>
      <c r="P186" s="36"/>
      <c r="Q186" s="36"/>
      <c r="R186" s="36"/>
      <c r="S186" s="36"/>
      <c r="T186" s="36"/>
      <c r="U186" s="36"/>
      <c r="V186" s="36"/>
      <c r="W186" s="36"/>
      <c r="X186" s="36"/>
      <c r="Y186" s="36"/>
      <c r="Z186" s="36"/>
    </row>
    <row r="187" spans="1:26" x14ac:dyDescent="0.2">
      <c r="A187" s="28"/>
      <c r="B187" s="40"/>
      <c r="C187" s="21"/>
      <c r="D187" s="21"/>
      <c r="E187" s="21"/>
      <c r="F187" s="21"/>
      <c r="G187" s="21"/>
      <c r="H187" s="21"/>
      <c r="I187" s="21"/>
      <c r="J187" s="21"/>
      <c r="K187" s="21"/>
      <c r="L187" s="21"/>
      <c r="M187" s="21"/>
      <c r="N187" s="21"/>
      <c r="O187" s="21"/>
      <c r="P187" s="21"/>
      <c r="Q187" s="21"/>
      <c r="R187" s="21"/>
      <c r="S187" s="21"/>
      <c r="T187" s="21"/>
      <c r="U187" s="21"/>
      <c r="V187" s="21"/>
      <c r="W187" s="21"/>
      <c r="X187" s="21"/>
      <c r="Y187" s="21"/>
      <c r="Z187" s="21"/>
    </row>
    <row r="188" spans="1:26" x14ac:dyDescent="0.2">
      <c r="A188" s="28"/>
      <c r="B188" s="40"/>
      <c r="C188" s="21"/>
      <c r="D188" s="21"/>
      <c r="E188" s="21"/>
      <c r="F188" s="21"/>
      <c r="G188" s="21"/>
      <c r="H188" s="21"/>
      <c r="I188" s="21"/>
      <c r="J188" s="21"/>
      <c r="K188" s="21"/>
      <c r="L188" s="21"/>
      <c r="M188" s="21"/>
      <c r="N188" s="21"/>
      <c r="O188" s="21"/>
      <c r="P188" s="21"/>
      <c r="Q188" s="21"/>
      <c r="R188" s="21"/>
      <c r="S188" s="21"/>
      <c r="T188" s="21"/>
      <c r="U188" s="21"/>
      <c r="V188" s="21"/>
      <c r="W188" s="21"/>
      <c r="X188" s="21"/>
      <c r="Y188" s="21"/>
      <c r="Z188" s="21"/>
    </row>
    <row r="189" spans="1:26" x14ac:dyDescent="0.2">
      <c r="A189" s="20"/>
      <c r="B189" s="38"/>
      <c r="C189" s="36"/>
      <c r="D189" s="36"/>
      <c r="E189" s="36"/>
      <c r="F189" s="36"/>
      <c r="G189" s="36"/>
      <c r="H189" s="36"/>
      <c r="I189" s="36"/>
      <c r="J189" s="36"/>
      <c r="K189" s="36"/>
      <c r="L189" s="36"/>
      <c r="M189" s="36"/>
      <c r="N189" s="36"/>
      <c r="O189" s="36"/>
      <c r="P189" s="36"/>
      <c r="Q189" s="36"/>
      <c r="R189" s="36"/>
      <c r="S189" s="36"/>
      <c r="T189" s="36"/>
      <c r="U189" s="36"/>
      <c r="V189" s="36"/>
      <c r="W189" s="36"/>
      <c r="X189" s="36"/>
      <c r="Y189" s="36"/>
      <c r="Z189" s="36"/>
    </row>
    <row r="190" spans="1:26" x14ac:dyDescent="0.2">
      <c r="A190" s="28"/>
      <c r="B190" s="40"/>
      <c r="C190" s="21"/>
      <c r="D190" s="21"/>
      <c r="E190" s="21"/>
      <c r="F190" s="21"/>
      <c r="G190" s="21"/>
      <c r="H190" s="21"/>
      <c r="I190" s="21"/>
      <c r="J190" s="21"/>
      <c r="K190" s="21"/>
      <c r="L190" s="21"/>
      <c r="M190" s="21"/>
      <c r="N190" s="21"/>
      <c r="O190" s="21"/>
      <c r="P190" s="21"/>
      <c r="Q190" s="21"/>
      <c r="R190" s="21"/>
      <c r="S190" s="21"/>
      <c r="T190" s="21"/>
      <c r="U190" s="21"/>
      <c r="V190" s="21"/>
      <c r="W190" s="21"/>
      <c r="X190" s="21"/>
      <c r="Y190" s="21"/>
      <c r="Z190" s="21"/>
    </row>
    <row r="191" spans="1:26" x14ac:dyDescent="0.2">
      <c r="A191" s="28"/>
      <c r="B191" s="40"/>
      <c r="C191" s="21"/>
      <c r="D191" s="21"/>
      <c r="E191" s="21"/>
      <c r="F191" s="21"/>
      <c r="G191" s="21"/>
      <c r="H191" s="21"/>
      <c r="I191" s="21"/>
      <c r="J191" s="21"/>
      <c r="K191" s="21"/>
      <c r="L191" s="21"/>
      <c r="M191" s="21"/>
      <c r="N191" s="21"/>
      <c r="O191" s="21"/>
      <c r="P191" s="21"/>
      <c r="Q191" s="21"/>
      <c r="R191" s="21"/>
      <c r="S191" s="21"/>
      <c r="T191" s="21"/>
      <c r="U191" s="21"/>
      <c r="V191" s="21"/>
      <c r="W191" s="21"/>
      <c r="X191" s="21"/>
      <c r="Y191" s="21"/>
      <c r="Z191" s="21"/>
    </row>
  </sheetData>
  <mergeCells count="2">
    <mergeCell ref="B8:B10"/>
    <mergeCell ref="W9:Z9"/>
  </mergeCells>
  <printOptions horizontalCentered="1"/>
  <pageMargins left="0.74803149606299213" right="0.74803149606299213" top="0.82677165354330717" bottom="0.82677165354330717" header="0.31496062992125984" footer="0.31496062992125984"/>
  <pageSetup scale="65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D6"/>
  <sheetViews>
    <sheetView workbookViewId="0">
      <selection activeCell="C9" sqref="C9"/>
    </sheetView>
  </sheetViews>
  <sheetFormatPr baseColWidth="10" defaultRowHeight="15" x14ac:dyDescent="0.25"/>
  <cols>
    <col min="1" max="1" width="17.85546875" customWidth="1"/>
    <col min="2" max="4" width="20.7109375" customWidth="1"/>
  </cols>
  <sheetData>
    <row r="4" spans="1:4" x14ac:dyDescent="0.25">
      <c r="B4" s="12" t="s">
        <v>38</v>
      </c>
      <c r="C4" s="13" t="s">
        <v>39</v>
      </c>
      <c r="D4" s="14" t="s">
        <v>40</v>
      </c>
    </row>
    <row r="5" spans="1:4" x14ac:dyDescent="0.25">
      <c r="A5" t="s">
        <v>58</v>
      </c>
      <c r="B5" s="70">
        <v>4595.4446058591202</v>
      </c>
      <c r="C5" s="69">
        <v>2602.4025770799999</v>
      </c>
      <c r="D5" s="71">
        <v>17051.916577950007</v>
      </c>
    </row>
    <row r="6" spans="1:4" x14ac:dyDescent="0.25">
      <c r="A6" t="s">
        <v>62</v>
      </c>
      <c r="B6" s="70">
        <v>4768.5483287167463</v>
      </c>
      <c r="C6" s="69">
        <v>2699.1990924900001</v>
      </c>
      <c r="D6" s="71">
        <v>17438.550214770003</v>
      </c>
    </row>
  </sheetData>
  <printOptions horizontalCentered="1"/>
  <pageMargins left="0.70866141732283472" right="0.70866141732283472" top="0.74803149606299213" bottom="0.74803149606299213" header="0.31496062992125984" footer="0.31496062992125984"/>
  <pageSetup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Hoja1</vt:lpstr>
      <vt:lpstr>Grafico</vt:lpstr>
      <vt:lpstr>Grafico!Área_de_impresión</vt:lpstr>
      <vt:lpstr>Hoja1!Área_de_impresión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Edwin Saucedo</dc:creator>
  <cp:lastModifiedBy>MARIA DEL ROSARIO RODRIGUEZ</cp:lastModifiedBy>
  <cp:lastPrinted>2026-03-19T14:19:33Z</cp:lastPrinted>
  <dcterms:created xsi:type="dcterms:W3CDTF">2021-04-06T20:27:43Z</dcterms:created>
  <dcterms:modified xsi:type="dcterms:W3CDTF">2026-03-23T15:53:12Z</dcterms:modified>
</cp:coreProperties>
</file>